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Q" state="visible" r:id="rId4"/>
    <sheet sheetId="2" name="Zone Summary" state="visible" r:id="rId5"/>
  </sheets>
  <calcPr calcId="171027"/>
</workbook>
</file>

<file path=xl/sharedStrings.xml><?xml version="1.0" encoding="utf-8"?>
<sst xmlns="http://schemas.openxmlformats.org/spreadsheetml/2006/main" count="547" uniqueCount="294">
  <si>
    <t>Kestrel Sample Project - Bill of Quantities (NRM2)</t>
  </si>
  <si>
    <t>Generated by Kestrel · 11/08/2026</t>
  </si>
  <si>
    <t>Item Code</t>
  </si>
  <si>
    <t>Description</t>
  </si>
  <si>
    <t>Quantity</t>
  </si>
  <si>
    <t>Unit</t>
  </si>
  <si>
    <t>Rate (£)</t>
  </si>
  <si>
    <t>Total (£)</t>
  </si>
  <si>
    <t>9 · MAIN CONTRACTOR'S PRELIMINARIES</t>
  </si>
  <si>
    <t>9.1 · Employer's requirements</t>
  </si>
  <si>
    <t>PRE-01</t>
  </si>
  <si>
    <t>Site accommodation; meeting room facility within site offices; for the duration of the works</t>
  </si>
  <si>
    <t>item</t>
  </si>
  <si>
    <t>PRE-02</t>
  </si>
  <si>
    <t>O&amp;M manuals, as built drawings and building manual; two hard copies and electronic copy</t>
  </si>
  <si>
    <t>Subtotal · 9.1 Employer's requirements</t>
  </si>
  <si>
    <t>9.2 · Main contractor's cost items</t>
  </si>
  <si>
    <t>PRE-03</t>
  </si>
  <si>
    <t>Management and staff; full time site manager and visiting contracts manager; 26 week programme</t>
  </si>
  <si>
    <t>PRE-04</t>
  </si>
  <si>
    <t>Site establishment; offices, welfare and stores; delivery, hire and removal</t>
  </si>
  <si>
    <t>PRE-05</t>
  </si>
  <si>
    <t>Temporary services; electricity, water and drainage; connections and consumption</t>
  </si>
  <si>
    <t>PRE-06</t>
  </si>
  <si>
    <t>Hoarding and site security; 2.4m high timber hoarding to street frontage; including gates, lighting and alarm</t>
  </si>
  <si>
    <t>PRE-07</t>
  </si>
  <si>
    <t>Access scaffolding; independent scaffold to new build elevations; hire for the duration</t>
  </si>
  <si>
    <t>PRE-08</t>
  </si>
  <si>
    <t>Mechanical plant; telehandler and small plant and tools; for the duration of the works</t>
  </si>
  <si>
    <t>PRE-09</t>
  </si>
  <si>
    <t>Cranage; mobile crane visits for steel erection and bathroom pod installation</t>
  </si>
  <si>
    <t>PRE-10</t>
  </si>
  <si>
    <t>Safety, health and environmental protection; PPE, signage, first aid and fire point provision</t>
  </si>
  <si>
    <t>PRE-11</t>
  </si>
  <si>
    <t>Waste management; skips, segregation and licensed disposal</t>
  </si>
  <si>
    <t>PRE-12</t>
  </si>
  <si>
    <t>Setting out and site records; engineer and instruments; including progress photographs</t>
  </si>
  <si>
    <t>PRE-13</t>
  </si>
  <si>
    <t>Final builders clean; including sparkle clean at completion</t>
  </si>
  <si>
    <t>PRE-14</t>
  </si>
  <si>
    <t>Insurances, performance bond and collateral warranties</t>
  </si>
  <si>
    <t>PRE-15</t>
  </si>
  <si>
    <t>Fees and charges; highways licences for hoarding, skips and crane operations</t>
  </si>
  <si>
    <t>Subtotal · 9.2 Main contractor's cost items</t>
  </si>
  <si>
    <t>Group subtotal · 9 · MAIN CONTRACTOR'S PRELIMINARIES</t>
  </si>
  <si>
    <t>0 · FACILITATING WORKS</t>
  </si>
  <si>
    <t>0.1 · Toxic/hazardous/contaminated material treatment</t>
  </si>
  <si>
    <t>HAZ-01</t>
  </si>
  <si>
    <t>Remove asbestos insulation board to plant room ceiling; licensed contractor; including air monitoring, four stage clearance and hazardous waste consignment notes</t>
  </si>
  <si>
    <t>Subtotal · 0.1 Toxic/hazardous/contaminated material treatment</t>
  </si>
  <si>
    <t>0.2 · Major demolition works</t>
  </si>
  <si>
    <t>DEM-01</t>
  </si>
  <si>
    <t>Demolish existing single storey rear annexe; approximately 8m x 7m on plan; grub up foundations; cart away</t>
  </si>
  <si>
    <t>Subtotal · 0.2 Major demolition works</t>
  </si>
  <si>
    <t>0.3 · Temporary support for adjacent structures</t>
  </si>
  <si>
    <t>TWS-01</t>
  </si>
  <si>
    <t>Temporary propping to party wall during demolition; design, install and remove on completion</t>
  </si>
  <si>
    <t>Subtotal · 0.3 Temporary support for adjacent structures</t>
  </si>
  <si>
    <t>0.4 · Specialist groundworks</t>
  </si>
  <si>
    <t>SGW-01</t>
  </si>
  <si>
    <t>Interlocking steel sheet piling to excavation perimeter; driven from existing ground level; maximum length 4.0m; extracted on completion</t>
  </si>
  <si>
    <t>m²</t>
  </si>
  <si>
    <t>Subtotal · 0.4 Specialist groundworks</t>
  </si>
  <si>
    <t>0.5 · Temporary diversion works</t>
  </si>
  <si>
    <t>TDW-01</t>
  </si>
  <si>
    <t>Temporary diversion of existing surface water drain; including reinstatement</t>
  </si>
  <si>
    <t>Subtotal · 0.5 Temporary diversion works</t>
  </si>
  <si>
    <t>0.6 · Extraordinary site investigation works</t>
  </si>
  <si>
    <t>ESI-01</t>
  </si>
  <si>
    <t>Trial pits to locate uncharted services; hand dug around live services; maximum depth 1.5m; including reinstatement</t>
  </si>
  <si>
    <t>nr</t>
  </si>
  <si>
    <t>Subtotal · 0.6 Extraordinary site investigation works</t>
  </si>
  <si>
    <t>Group subtotal · 0 · FACILITATING WORKS</t>
  </si>
  <si>
    <t>1 · SUBSTRUCTURE</t>
  </si>
  <si>
    <t>1.1 · Substructure</t>
  </si>
  <si>
    <t>GRD-01</t>
  </si>
  <si>
    <t>Excavate to reduce levels; average 450mm deep; dispose off site</t>
  </si>
  <si>
    <t>m³</t>
  </si>
  <si>
    <t>GRD-02</t>
  </si>
  <si>
    <t>Reinforced concrete raft foundation; 300mm thick; C32/40; including A393 mesh reinforcement, edge formwork and power floated finish</t>
  </si>
  <si>
    <t>Subtotal · 1.1 Substructure</t>
  </si>
  <si>
    <t>Group subtotal · 1 · SUBSTRUCTURE</t>
  </si>
  <si>
    <t>2 · SUPERSTRUCTURE</t>
  </si>
  <si>
    <t>2.1 · Frame</t>
  </si>
  <si>
    <t>STL-01</t>
  </si>
  <si>
    <t>Structural steel frame; grade S355; columns and beams; fabricated and erected; including connections and intumescent fire protection to achieve 60 minutes</t>
  </si>
  <si>
    <t>t</t>
  </si>
  <si>
    <t>Subtotal · 2.1 Frame</t>
  </si>
  <si>
    <t>2.2 · Upper floors</t>
  </si>
  <si>
    <t>UPF-01</t>
  </si>
  <si>
    <t>Composite floor slab; profiled galvanised steel decking; 130mm overall thickness concrete; including anti-crack mesh, edge trims and shear studs</t>
  </si>
  <si>
    <t>Subtotal · 2.2 Upper floors</t>
  </si>
  <si>
    <t>2.3 · Roof</t>
  </si>
  <si>
    <t>RF-01</t>
  </si>
  <si>
    <t>Single ply membrane roof covering; mechanically fixed; vapour control layer; 120mm PIR insulation laid to falls; including upstands and trims</t>
  </si>
  <si>
    <t>Subtotal · 2.3 Roof</t>
  </si>
  <si>
    <t>2.4 · Stairs and ramps</t>
  </si>
  <si>
    <t>ST-01</t>
  </si>
  <si>
    <t>Precast concrete staircase; ground to first floor; two flights and half landing; including mild steel balustrade and handrail</t>
  </si>
  <si>
    <t>Subtotal · 2.4 Stairs and ramps</t>
  </si>
  <si>
    <t>2.5 · External walls</t>
  </si>
  <si>
    <t>EXW-01</t>
  </si>
  <si>
    <t>Cavity wall; 102.5mm facing brickwork, pointed as work proceeds; 100mm cavity with full fill mineral wool insulation; 100mm blockwork inner leaf; including stainless steel wall ties</t>
  </si>
  <si>
    <t>Subtotal · 2.5 External walls</t>
  </si>
  <si>
    <t>2.6 · Windows and external doors</t>
  </si>
  <si>
    <t>WIN-01</t>
  </si>
  <si>
    <t>Aluminium window; double glazed; polyester powder coated; 1200 x 1500mm; including cills and closers</t>
  </si>
  <si>
    <t>Subtotal · 2.6 Windows and external doors</t>
  </si>
  <si>
    <t>2.7 · Internal walls and partitions</t>
  </si>
  <si>
    <t>PTN-01</t>
  </si>
  <si>
    <t>Metal stud partition; 2.70m high; 75mm studs at 600mm centres; one layer 12.5mm plasterboard each side; taped and jointed</t>
  </si>
  <si>
    <t>m</t>
  </si>
  <si>
    <t>PTN-02</t>
  </si>
  <si>
    <t>Metal stud partition; as PTN-01 but with 50mm acoustic insulation quilt</t>
  </si>
  <si>
    <t>Subtotal · 2.7 Internal walls and partitions</t>
  </si>
  <si>
    <t>2.8 · Internal doors</t>
  </si>
  <si>
    <t>DR-01</t>
  </si>
  <si>
    <t>Single leaf doorset; FD30S; 826 x 2040mm leaf; including frame, intumescent and smoke seals, self closer and ironmongery</t>
  </si>
  <si>
    <t>DR-02</t>
  </si>
  <si>
    <t>Single leaf doorset; non fire rated; 826 x 2040mm leaf; including frame and ironmongery</t>
  </si>
  <si>
    <t>Subtotal · 2.8 Internal doors</t>
  </si>
  <si>
    <t>Group subtotal · 2 · SUPERSTRUCTURE</t>
  </si>
  <si>
    <t>3 · INTERNAL FINISHES</t>
  </si>
  <si>
    <t>3.1 · Wall finishes</t>
  </si>
  <si>
    <t>DEC-01</t>
  </si>
  <si>
    <t>Emulsion paint; one mist and two full coats; to new plasterboard walls</t>
  </si>
  <si>
    <t>SKT-01</t>
  </si>
  <si>
    <t>Skirting; MDF; 18 x 119mm; primed and painted</t>
  </si>
  <si>
    <t>WT-01</t>
  </si>
  <si>
    <t>Ceramic wall tiling; 300 x 600mm; adhesive fixed; including grout and trims</t>
  </si>
  <si>
    <t>Subtotal · 3.1 Wall finishes</t>
  </si>
  <si>
    <t>3.2 · Floor finishes</t>
  </si>
  <si>
    <t>FLR-01</t>
  </si>
  <si>
    <t>Carpet tiles; heavy contract grade; laid on existing screed</t>
  </si>
  <si>
    <t>FLR-02</t>
  </si>
  <si>
    <t>Luxury vinyl tile; slip resistant; including subfloor preparation</t>
  </si>
  <si>
    <t>Subtotal · 3.2 Floor finishes</t>
  </si>
  <si>
    <t>3.3 · Ceiling finishes</t>
  </si>
  <si>
    <t>CLG-01</t>
  </si>
  <si>
    <t>Suspended ceiling; mineral fibre tiles; 600 x 600mm exposed grid; depth of suspension 150 to 500mm</t>
  </si>
  <si>
    <t>CLG-02</t>
  </si>
  <si>
    <t>MF plasterboard ceiling; 12.5mm moisture resistant board on concealed metal grid; taped and jointed</t>
  </si>
  <si>
    <t>DEC-02</t>
  </si>
  <si>
    <t>Emulsion paint; one mist and two full coats; to plasterboard ceilings</t>
  </si>
  <si>
    <t>Subtotal · 3.3 Ceiling finishes</t>
  </si>
  <si>
    <t>Group subtotal · 3 · INTERNAL FINISHES</t>
  </si>
  <si>
    <t>4 · FITTINGS, FURNISHINGS AND EQUIPMENT</t>
  </si>
  <si>
    <t>4.1 · Fittings, furnishings and equipment</t>
  </si>
  <si>
    <t>JOIN-01</t>
  </si>
  <si>
    <t>Kitchenette; base and wall units; 2.4m run; laminate worktop; including sink cut-out</t>
  </si>
  <si>
    <t>SIG-01</t>
  </si>
  <si>
    <t>Statutory and wayfinding signage throughout; supply and fix</t>
  </si>
  <si>
    <t>Subtotal · 4.1 Fittings, furnishings and equipment</t>
  </si>
  <si>
    <t>Group subtotal · 4 · FITTINGS, FURNISHINGS AND EQUIPMENT</t>
  </si>
  <si>
    <t>5 · SERVICES</t>
  </si>
  <si>
    <t>5.1 · Sanitary installations</t>
  </si>
  <si>
    <t>SAN-01</t>
  </si>
  <si>
    <t>WC suite; pan, cistern and seat; including fixing</t>
  </si>
  <si>
    <t>SAN-02</t>
  </si>
  <si>
    <t>Wash hand basin; including taps, waste and fixing</t>
  </si>
  <si>
    <t>Subtotal · 5.1 Sanitary installations</t>
  </si>
  <si>
    <t>5.2 · Services equipment</t>
  </si>
  <si>
    <t>CAT-01</t>
  </si>
  <si>
    <t>Catering equipment; commercial dishwasher; supply, position and connect</t>
  </si>
  <si>
    <t>Subtotal · 5.2 Services equipment</t>
  </si>
  <si>
    <t>5.3 · Disposal installations</t>
  </si>
  <si>
    <t>DRN-01</t>
  </si>
  <si>
    <t>Above ground soil and waste installation; uPVC; connected to sanitary appliances</t>
  </si>
  <si>
    <t>Subtotal · 5.3 Disposal installations</t>
  </si>
  <si>
    <t>5.4 · Water installations</t>
  </si>
  <si>
    <t>WTR-01</t>
  </si>
  <si>
    <t>Hot and cold water installation; copper; including insulation and commissioning</t>
  </si>
  <si>
    <t>Subtotal · 5.4 Water installations</t>
  </si>
  <si>
    <t>5.5 · Heat source</t>
  </si>
  <si>
    <t>HTS-01</t>
  </si>
  <si>
    <t>Air source heat pump; 14kW; including external mounting, pipework and commissioning</t>
  </si>
  <si>
    <t>Subtotal · 5.5 Heat source</t>
  </si>
  <si>
    <t>5.6 · Space heating and air conditioning systems</t>
  </si>
  <si>
    <t>AC-01</t>
  </si>
  <si>
    <t>VRF air conditioning; four indoor cassette units; including controls and commissioning</t>
  </si>
  <si>
    <t>Subtotal · 5.6 Space heating and air conditioning systems</t>
  </si>
  <si>
    <t>5.7 · Ventilation systems</t>
  </si>
  <si>
    <t>VNT-01</t>
  </si>
  <si>
    <t>Heat recovery ventilation unit; including rigid ductwork distribution and grilles</t>
  </si>
  <si>
    <t>Subtotal · 5.7 Ventilation systems</t>
  </si>
  <si>
    <t>5.8 · Electrical installations</t>
  </si>
  <si>
    <t>EL-01</t>
  </si>
  <si>
    <t>Twin switched socket outlet; flush mounted; wired back to distribution board</t>
  </si>
  <si>
    <t>LT-01</t>
  </si>
  <si>
    <t>LED panel luminaire; 600 x 600mm; recessed; including final connection</t>
  </si>
  <si>
    <t>Subtotal · 5.8 Electrical installations</t>
  </si>
  <si>
    <t>5.9 · Fuel installations</t>
  </si>
  <si>
    <t>GAS-01</t>
  </si>
  <si>
    <t>Gas installation; new supply from meter to ground floor tenant catering point; capped for future fit out; including testing and purging</t>
  </si>
  <si>
    <t>Subtotal · 5.9 Fuel installations</t>
  </si>
  <si>
    <t>5.10 · Lift and conveyor installations</t>
  </si>
  <si>
    <t>LFT-01</t>
  </si>
  <si>
    <t>8 person passenger lift; machine room-less; 2 stops; including guides, controls, testing and commissioning</t>
  </si>
  <si>
    <t>Subtotal · 5.10 Lift and conveyor installations</t>
  </si>
  <si>
    <t>5.11 · Fire and lightning protection</t>
  </si>
  <si>
    <t>FIR-01</t>
  </si>
  <si>
    <t>Fire alarm installation; category L2 to BS 5839-1; including detectors, sounders and panel</t>
  </si>
  <si>
    <t>Subtotal · 5.11 Fire and lightning protection</t>
  </si>
  <si>
    <t>5.12 · Communication, security and control systems</t>
  </si>
  <si>
    <t>DAT-01</t>
  </si>
  <si>
    <t>Structured cabling; Cat 6A; 48 outlets; including patch panel and testing</t>
  </si>
  <si>
    <t>Subtotal · 5.12 Communication, security and control systems</t>
  </si>
  <si>
    <t>5.13 · Specialist installations</t>
  </si>
  <si>
    <t>PV-01</t>
  </si>
  <si>
    <t>Roof mounted solar PV array; 9.6kWp; including inverter and G99 application</t>
  </si>
  <si>
    <t>Subtotal · 5.13 Specialist installations</t>
  </si>
  <si>
    <t>5.14 · Builder's work in connection with services</t>
  </si>
  <si>
    <t>BWIC-01</t>
  </si>
  <si>
    <t>Builder's work in connection with services; cutting away and making good</t>
  </si>
  <si>
    <t>Subtotal · 5.14 Builder's work in connection with services</t>
  </si>
  <si>
    <t>Group subtotal · 5 · SERVICES</t>
  </si>
  <si>
    <t>6 · PREFABRICATED BUILDINGS AND BUILDING UNITS</t>
  </si>
  <si>
    <t>6.1 · Prefabricated buildings and building units</t>
  </si>
  <si>
    <t>POD-01</t>
  </si>
  <si>
    <t>Prefabricated bathroom pod; factory finished; craned into position and connected</t>
  </si>
  <si>
    <t>Subtotal · 6.1 Prefabricated buildings and building units</t>
  </si>
  <si>
    <t>Group subtotal · 6 · PREFABRICATED BUILDINGS AND BUILDING UNITS</t>
  </si>
  <si>
    <t>7 · WORK TO EXISTING BUILDINGS</t>
  </si>
  <si>
    <t>7.1 · Minor demolition and alteration works</t>
  </si>
  <si>
    <t>STO-01</t>
  </si>
  <si>
    <t>Strip out existing floor finishes, ceiling tiles and redundant fittings; cart away</t>
  </si>
  <si>
    <t>Subtotal · 7.1 Minor demolition and alteration works</t>
  </si>
  <si>
    <t>7.2 · Repairs to existing services</t>
  </si>
  <si>
    <t>RES-01</t>
  </si>
  <si>
    <t>Overhaul existing incoming water main and stopcock; renew defective sections; provisional</t>
  </si>
  <si>
    <t>Subtotal · 7.2 Repairs to existing services</t>
  </si>
  <si>
    <t>7.3 · Damp-proof courses/fungus and beetle eradication</t>
  </si>
  <si>
    <t>DPC-01</t>
  </si>
  <si>
    <t>Inject remedial damp proof course to retained walls; 215mm thick solid brickwork; drilled and injected from one side; including making good and insurance backed guarantee</t>
  </si>
  <si>
    <t>Subtotal · 7.3 Damp-proof courses/fungus and beetle eradication</t>
  </si>
  <si>
    <t>7.4 · Facade retention</t>
  </si>
  <si>
    <t>FAC-01</t>
  </si>
  <si>
    <t>Facade retention structure to front elevation; design, erect, maintain and dismantle</t>
  </si>
  <si>
    <t>Subtotal · 7.4 Facade retention</t>
  </si>
  <si>
    <t>7.5 · Cleaning existing surfaces</t>
  </si>
  <si>
    <t>CLN-01</t>
  </si>
  <si>
    <t>Clean retained brick facade; low pressure steam; including sample panel</t>
  </si>
  <si>
    <t>Subtotal · 7.5 Cleaning existing surfaces</t>
  </si>
  <si>
    <t>7.6 · Renovation works</t>
  </si>
  <si>
    <t>REN-01</t>
  </si>
  <si>
    <t>Renovate existing timber sash windows to front elevation; ease, adjust and redecorate</t>
  </si>
  <si>
    <t>Subtotal · 7.6 Renovation works</t>
  </si>
  <si>
    <t>Group subtotal · 7 · WORK TO EXISTING BUILDINGS</t>
  </si>
  <si>
    <t>8 · EXTERNAL WORKS</t>
  </si>
  <si>
    <t>8.1 · Site preparation works</t>
  </si>
  <si>
    <t>SPR-01</t>
  </si>
  <si>
    <t>Site clearance; remove vegetation and topsoil; 300mm deep; dispose off site</t>
  </si>
  <si>
    <t>Subtotal · 8.1 Site preparation works</t>
  </si>
  <si>
    <t>8.2 · Roads, paths, pavings and surfacings</t>
  </si>
  <si>
    <t>PAV-01</t>
  </si>
  <si>
    <t>Permeable block paving to car park and paths; 80mm blocks; permeable laying course and Type 3 sub-base; including edge restraints</t>
  </si>
  <si>
    <t>Subtotal · 8.2 Roads, paths, pavings and surfacings</t>
  </si>
  <si>
    <t>8.3 · Soft landscaping, planting and irrigation systems</t>
  </si>
  <si>
    <t>LSC-01</t>
  </si>
  <si>
    <t>Soft landscaping; topsoil, turf and native hedgerow planting</t>
  </si>
  <si>
    <t>Subtotal · 8.3 Soft landscaping, planting and irrigation systems</t>
  </si>
  <si>
    <t>8.4 · Fencing, railings and walls</t>
  </si>
  <si>
    <t>FEN-01</t>
  </si>
  <si>
    <t>1.8m high timber close boarded fencing; including posts set in concrete</t>
  </si>
  <si>
    <t>Subtotal · 8.4 Fencing, railings and walls</t>
  </si>
  <si>
    <t>8.5 · External fixtures</t>
  </si>
  <si>
    <t>EXF-01</t>
  </si>
  <si>
    <t>External fixtures; 6 nr cycle stands and 2 nr benches; including fixing to paving</t>
  </si>
  <si>
    <t>Subtotal · 8.5 External fixtures</t>
  </si>
  <si>
    <t>8.6 · External drainage</t>
  </si>
  <si>
    <t>EDR-01</t>
  </si>
  <si>
    <t>External foul and surface water drainage; 150mm diameter; average trench depth 1.00m; including excavation, granular bed and surround and 3 nr precast concrete inspection chambers</t>
  </si>
  <si>
    <t>Subtotal · 8.6 External drainage</t>
  </si>
  <si>
    <t>8.7 · External services</t>
  </si>
  <si>
    <t>EXS-01</t>
  </si>
  <si>
    <t>External services trenches; ducting for incoming utilities; average 600mm deep; including excavation, backfill and 2 nr draw pits</t>
  </si>
  <si>
    <t>Subtotal · 8.7 External services</t>
  </si>
  <si>
    <t>8.8 · Minor building works and ancillary buildings</t>
  </si>
  <si>
    <t>ANC-01</t>
  </si>
  <si>
    <t>Bin store enclosure; approximately 3.0 x 2.0m x 1.8m high; blockwork walls with timber gates; including foundations</t>
  </si>
  <si>
    <t>Subtotal · 8.8 Minor building works and ancillary buildings</t>
  </si>
  <si>
    <t>Group subtotal · 8 · EXTERNAL WORKS</t>
  </si>
  <si>
    <t>GRAND TOTAL</t>
  </si>
  <si>
    <t>Kestrel Sample Project - Zone Summary</t>
  </si>
  <si>
    <t>FIRST FLOOR</t>
  </si>
  <si>
    <t>Zone subtotal · First Floor</t>
  </si>
  <si>
    <t>GROUND FLOOR</t>
  </si>
  <si>
    <t>Zone subtotal · Ground Floor</t>
  </si>
  <si>
    <t>RETAINED BUILDING</t>
  </si>
  <si>
    <t>Zone subtotal · Retained Building</t>
  </si>
  <si>
    <t>ROOF &amp; PLANT</t>
  </si>
  <si>
    <t>Zone subtotal · Roof &amp; Plant</t>
  </si>
  <si>
    <t>SITE &amp; EXTERNAL</t>
  </si>
  <si>
    <t>Zone subtotal · Site &amp; 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</si>
</sst>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£#,##0.00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6B7280"/>
      <sz val="9"/>
    </font>
    <font>
      <b/>
      <color rgb="FFFFFFFF"/>
      <sz val="11"/>
    </font>
    <font>
      <b/>
      <color rgb="FFB45309"/>
      <sz val="12"/>
    </font>
    <font>
      <b/>
      <i/>
      <color rgb="FF111111"/>
      <sz val="11"/>
    </font>
    <font>
      <sz val="11"/>
    </font>
    <font>
      <b/>
      <i/>
      <sz val="11"/>
    </font>
    <font>
      <b/>
      <sz val="12"/>
    </font>
    <font>
      <b/>
      <color rgb="FFB45309"/>
      <sz val="13"/>
    </font>
  </fonts>
  <fills count="6">
    <fill>
      <patternFill patternType="none"/>
    </fill>
    <fill>
      <patternFill patternType="gray125"/>
    </fill>
    <fill>
      <patternFill patternType="solid">
        <fgColor rgb="FF162535"/>
      </patternFill>
    </fill>
    <fill>
      <patternFill patternType="solid">
        <fgColor rgb="FFFBE2C8"/>
      </patternFill>
    </fill>
    <fill>
      <patternFill patternType="solid">
        <fgColor rgb="FFEFEFEF"/>
      </patternFill>
    </fill>
    <fill>
      <patternFill patternType="solid">
        <fgColor rgb="FFFAFAFA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999999"/>
      </top>
      <bottom style="thin">
        <color rgb="FFDDDDDD"/>
      </bottom>
      <diagonal/>
    </border>
    <border>
      <left/>
      <right/>
      <top style="medium">
        <color rgb="FF555555"/>
      </top>
      <bottom style="thin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right" vertical="center" indent="1"/>
    </xf>
    <xf numFmtId="0" fontId="4" fillId="3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left" vertical="center" indent="1"/>
    </xf>
    <xf numFmtId="0" fontId="6" fillId="0" borderId="1" xfId="0" applyFont="1" applyBorder="1" applyAlignment="1">
      <alignment horizontal="lef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right" vertical="top" indent="1"/>
    </xf>
    <xf numFmtId="164" fontId="6" fillId="0" borderId="1" xfId="0" applyNumberFormat="1" applyFont="1" applyBorder="1" applyAlignment="1">
      <alignment horizontal="right" vertical="top" indent="1"/>
    </xf>
    <xf numFmtId="0" fontId="6" fillId="5" borderId="1" xfId="0" applyFont="1" applyFill="1" applyBorder="1" applyAlignment="1">
      <alignment horizontal="left" vertical="top" indent="1"/>
    </xf>
    <xf numFmtId="0" fontId="6" fillId="5" borderId="1" xfId="0" applyFont="1" applyFill="1" applyBorder="1" applyAlignment="1">
      <alignment horizontal="left" vertical="top" wrapText="1" indent="1"/>
    </xf>
    <xf numFmtId="0" fontId="6" fillId="5" borderId="1" xfId="0" applyFont="1" applyFill="1" applyBorder="1" applyAlignment="1">
      <alignment horizontal="right" vertical="top" indent="1"/>
    </xf>
    <xf numFmtId="164" fontId="6" fillId="5" borderId="1" xfId="0" applyNumberFormat="1" applyFont="1" applyFill="1" applyBorder="1" applyAlignment="1">
      <alignment horizontal="right" vertical="top" indent="1"/>
    </xf>
    <xf numFmtId="0" fontId="7" fillId="0" borderId="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right" vertical="center" indent="1"/>
    </xf>
    <xf numFmtId="164" fontId="8" fillId="0" borderId="3" xfId="0" applyNumberFormat="1" applyFont="1" applyBorder="1" applyAlignment="1">
      <alignment horizontal="right" vertical="center" indent="1"/>
    </xf>
    <xf numFmtId="0" fontId="9" fillId="3" borderId="0" xfId="0" applyFont="1" applyFill="1" applyAlignment="1">
      <alignment horizontal="left" vertical="center" indent="1"/>
    </xf>
    <xf numFmtId="0" fontId="9" fillId="3" borderId="0" xfId="0" applyFont="1" applyFill="1" applyAlignment="1">
      <alignment horizontal="right" vertical="center" indent="1"/>
    </xf>
    <xf numFmtId="164" fontId="9" fillId="3" borderId="0" xfId="0" applyNumberFormat="1" applyFont="1" applyFill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absolute">
    <xdr:from>
      <xdr:col>0</xdr:col>
      <xdr:colOff>28000</xdr:colOff>
      <xdr:row>0</xdr:row>
      <xdr:rowOff>72000</xdr:rowOff>
    </xdr:from>
    <xdr:ext cx="304800" cy="304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absolute">
    <xdr:from>
      <xdr:col>0</xdr:col>
      <xdr:colOff>28000</xdr:colOff>
      <xdr:row>0</xdr:row>
      <xdr:rowOff>72000</xdr:rowOff>
    </xdr:from>
    <xdr:ext cx="304800" cy="304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akeoff.alvesrowe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takeoff.alvesrowe.com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50" customWidth="1"/>
    <col min="3" max="3" width="12" customWidth="1"/>
    <col min="4" max="4" width="8" customWidth="1"/>
    <col min="5" max="5" width="14" customWidth="1"/>
    <col min="6" max="6" width="16" customWidth="1"/>
  </cols>
  <sheetData>
    <row r="1" ht="40" customHeight="1" spans="1:6" x14ac:dyDescent="0.25">
      <c r="A1" s="1"/>
      <c r="B1" s="2" t="s">
        <v>0</v>
      </c>
      <c r="C1" s="2"/>
      <c r="D1" s="2"/>
      <c r="E1" s="2"/>
      <c r="F1" s="2"/>
    </row>
    <row r="2" ht="16" customHeight="1" spans="1:6" x14ac:dyDescent="0.25">
      <c r="A2" s="3" t="s">
        <v>1</v>
      </c>
      <c r="B2" s="3"/>
      <c r="C2" s="3"/>
      <c r="D2" s="3"/>
      <c r="E2" s="3"/>
      <c r="F2" s="3"/>
    </row>
    <row r="4" ht="22" customHeight="1" spans="1:6" x14ac:dyDescent="0.25">
      <c r="A4" s="4" t="s">
        <v>2</v>
      </c>
      <c r="B4" s="4" t="s">
        <v>3</v>
      </c>
      <c r="C4" s="5" t="s">
        <v>4</v>
      </c>
      <c r="D4" s="4" t="s">
        <v>5</v>
      </c>
      <c r="E4" s="5" t="s">
        <v>6</v>
      </c>
      <c r="F4" s="5" t="s">
        <v>7</v>
      </c>
    </row>
    <row r="5" ht="22" customHeight="1" spans="1:6" x14ac:dyDescent="0.25">
      <c r="A5" s="6" t="s">
        <v>8</v>
      </c>
      <c r="B5" s="6"/>
      <c r="C5" s="6"/>
      <c r="D5" s="6"/>
      <c r="E5" s="6"/>
      <c r="F5" s="6"/>
    </row>
    <row r="6" ht="18" customHeight="1" spans="1:6" x14ac:dyDescent="0.25">
      <c r="A6" s="7" t="s">
        <v>9</v>
      </c>
      <c r="B6" s="7"/>
      <c r="C6" s="7"/>
      <c r="D6" s="7"/>
      <c r="E6" s="7"/>
      <c r="F6" s="7"/>
    </row>
    <row r="7" spans="1:6" x14ac:dyDescent="0.25">
      <c r="A7" s="8" t="s">
        <v>10</v>
      </c>
      <c r="B7" s="9" t="s">
        <v>11</v>
      </c>
      <c r="C7" s="10">
        <v>1</v>
      </c>
      <c r="D7" s="8" t="s">
        <v>12</v>
      </c>
      <c r="E7" s="11">
        <v>2500</v>
      </c>
      <c r="F7" s="11">
        <f>C7*E7</f>
        <v>2500</v>
      </c>
    </row>
    <row r="8" spans="1:6" x14ac:dyDescent="0.25">
      <c r="A8" s="12" t="s">
        <v>13</v>
      </c>
      <c r="B8" s="13" t="s">
        <v>14</v>
      </c>
      <c r="C8" s="14">
        <v>1</v>
      </c>
      <c r="D8" s="12" t="s">
        <v>12</v>
      </c>
      <c r="E8" s="15">
        <v>1500</v>
      </c>
      <c r="F8" s="15">
        <f>C8*E8</f>
        <v>1500</v>
      </c>
    </row>
    <row r="9" ht="18" customHeight="1" spans="1:6" x14ac:dyDescent="0.25">
      <c r="A9" s="16"/>
      <c r="B9" s="16" t="s">
        <v>15</v>
      </c>
      <c r="C9" s="17"/>
      <c r="D9" s="16"/>
      <c r="E9" s="18"/>
      <c r="F9" s="18">
        <f>SUBTOTAL(9,F7:F8)</f>
        <v>4000</v>
      </c>
    </row>
    <row r="10" ht="18" customHeight="1" spans="1:6" x14ac:dyDescent="0.25">
      <c r="A10" s="7" t="s">
        <v>16</v>
      </c>
      <c r="B10" s="7"/>
      <c r="C10" s="7"/>
      <c r="D10" s="7"/>
      <c r="E10" s="7"/>
      <c r="F10" s="7"/>
    </row>
    <row r="11" spans="1:6" x14ac:dyDescent="0.25">
      <c r="A11" s="8" t="s">
        <v>17</v>
      </c>
      <c r="B11" s="9" t="s">
        <v>18</v>
      </c>
      <c r="C11" s="10">
        <v>1</v>
      </c>
      <c r="D11" s="8" t="s">
        <v>12</v>
      </c>
      <c r="E11" s="11">
        <v>36000</v>
      </c>
      <c r="F11" s="11">
        <f>C11*E11</f>
        <v>36000</v>
      </c>
    </row>
    <row r="12" spans="1:6" x14ac:dyDescent="0.25">
      <c r="A12" s="12" t="s">
        <v>19</v>
      </c>
      <c r="B12" s="13" t="s">
        <v>20</v>
      </c>
      <c r="C12" s="14">
        <v>1</v>
      </c>
      <c r="D12" s="12" t="s">
        <v>12</v>
      </c>
      <c r="E12" s="15">
        <v>9500</v>
      </c>
      <c r="F12" s="15">
        <f>C12*E12</f>
        <v>9500</v>
      </c>
    </row>
    <row r="13" spans="1:6" x14ac:dyDescent="0.25">
      <c r="A13" s="8" t="s">
        <v>21</v>
      </c>
      <c r="B13" s="9" t="s">
        <v>22</v>
      </c>
      <c r="C13" s="10">
        <v>1</v>
      </c>
      <c r="D13" s="8" t="s">
        <v>12</v>
      </c>
      <c r="E13" s="11">
        <v>4200</v>
      </c>
      <c r="F13" s="11">
        <f>C13*E13</f>
        <v>4200</v>
      </c>
    </row>
    <row r="14" spans="1:6" x14ac:dyDescent="0.25">
      <c r="A14" s="12" t="s">
        <v>23</v>
      </c>
      <c r="B14" s="13" t="s">
        <v>24</v>
      </c>
      <c r="C14" s="14">
        <v>1</v>
      </c>
      <c r="D14" s="12" t="s">
        <v>12</v>
      </c>
      <c r="E14" s="15">
        <v>5500</v>
      </c>
      <c r="F14" s="15">
        <f>C14*E14</f>
        <v>5500</v>
      </c>
    </row>
    <row r="15" spans="1:6" x14ac:dyDescent="0.25">
      <c r="A15" s="8" t="s">
        <v>25</v>
      </c>
      <c r="B15" s="9" t="s">
        <v>26</v>
      </c>
      <c r="C15" s="10">
        <v>1</v>
      </c>
      <c r="D15" s="8" t="s">
        <v>12</v>
      </c>
      <c r="E15" s="11">
        <v>8500</v>
      </c>
      <c r="F15" s="11">
        <f>C15*E15</f>
        <v>8500</v>
      </c>
    </row>
    <row r="16" spans="1:6" x14ac:dyDescent="0.25">
      <c r="A16" s="12" t="s">
        <v>27</v>
      </c>
      <c r="B16" s="13" t="s">
        <v>28</v>
      </c>
      <c r="C16" s="14">
        <v>1</v>
      </c>
      <c r="D16" s="12" t="s">
        <v>12</v>
      </c>
      <c r="E16" s="15">
        <v>6500</v>
      </c>
      <c r="F16" s="15">
        <f>C16*E16</f>
        <v>6500</v>
      </c>
    </row>
    <row r="17" spans="1:6" x14ac:dyDescent="0.25">
      <c r="A17" s="8" t="s">
        <v>29</v>
      </c>
      <c r="B17" s="9" t="s">
        <v>30</v>
      </c>
      <c r="C17" s="10">
        <v>1</v>
      </c>
      <c r="D17" s="8" t="s">
        <v>12</v>
      </c>
      <c r="E17" s="11">
        <v>6000</v>
      </c>
      <c r="F17" s="11">
        <f>C17*E17</f>
        <v>6000</v>
      </c>
    </row>
    <row r="18" spans="1:6" x14ac:dyDescent="0.25">
      <c r="A18" s="12" t="s">
        <v>31</v>
      </c>
      <c r="B18" s="13" t="s">
        <v>32</v>
      </c>
      <c r="C18" s="14">
        <v>1</v>
      </c>
      <c r="D18" s="12" t="s">
        <v>12</v>
      </c>
      <c r="E18" s="15">
        <v>2600</v>
      </c>
      <c r="F18" s="15">
        <f>C18*E18</f>
        <v>2600</v>
      </c>
    </row>
    <row r="19" spans="1:6" x14ac:dyDescent="0.25">
      <c r="A19" s="8" t="s">
        <v>33</v>
      </c>
      <c r="B19" s="9" t="s">
        <v>34</v>
      </c>
      <c r="C19" s="10">
        <v>1</v>
      </c>
      <c r="D19" s="8" t="s">
        <v>12</v>
      </c>
      <c r="E19" s="11">
        <v>5500</v>
      </c>
      <c r="F19" s="11">
        <f>C19*E19</f>
        <v>5500</v>
      </c>
    </row>
    <row r="20" spans="1:6" x14ac:dyDescent="0.25">
      <c r="A20" s="12" t="s">
        <v>35</v>
      </c>
      <c r="B20" s="13" t="s">
        <v>36</v>
      </c>
      <c r="C20" s="14">
        <v>1</v>
      </c>
      <c r="D20" s="12" t="s">
        <v>12</v>
      </c>
      <c r="E20" s="15">
        <v>2200</v>
      </c>
      <c r="F20" s="15">
        <f>C20*E20</f>
        <v>2200</v>
      </c>
    </row>
    <row r="21" spans="1:6" x14ac:dyDescent="0.25">
      <c r="A21" s="8" t="s">
        <v>37</v>
      </c>
      <c r="B21" s="9" t="s">
        <v>38</v>
      </c>
      <c r="C21" s="10">
        <v>1</v>
      </c>
      <c r="D21" s="8" t="s">
        <v>12</v>
      </c>
      <c r="E21" s="11">
        <v>2000</v>
      </c>
      <c r="F21" s="11">
        <f>C21*E21</f>
        <v>2000</v>
      </c>
    </row>
    <row r="22" spans="1:6" x14ac:dyDescent="0.25">
      <c r="A22" s="12" t="s">
        <v>39</v>
      </c>
      <c r="B22" s="13" t="s">
        <v>40</v>
      </c>
      <c r="C22" s="14">
        <v>1</v>
      </c>
      <c r="D22" s="12" t="s">
        <v>12</v>
      </c>
      <c r="E22" s="15">
        <v>5500</v>
      </c>
      <c r="F22" s="15">
        <f>C22*E22</f>
        <v>5500</v>
      </c>
    </row>
    <row r="23" spans="1:6" x14ac:dyDescent="0.25">
      <c r="A23" s="8" t="s">
        <v>41</v>
      </c>
      <c r="B23" s="9" t="s">
        <v>42</v>
      </c>
      <c r="C23" s="10">
        <v>1</v>
      </c>
      <c r="D23" s="8" t="s">
        <v>12</v>
      </c>
      <c r="E23" s="11">
        <v>1800</v>
      </c>
      <c r="F23" s="11">
        <f>C23*E23</f>
        <v>1800</v>
      </c>
    </row>
    <row r="24" ht="18" customHeight="1" spans="1:6" x14ac:dyDescent="0.25">
      <c r="A24" s="16"/>
      <c r="B24" s="16" t="s">
        <v>43</v>
      </c>
      <c r="C24" s="17"/>
      <c r="D24" s="16"/>
      <c r="E24" s="18"/>
      <c r="F24" s="18">
        <f>SUBTOTAL(9,F11:F23)</f>
        <v>95800</v>
      </c>
    </row>
    <row r="25" ht="20" customHeight="1" spans="1:6" x14ac:dyDescent="0.25">
      <c r="A25" s="19"/>
      <c r="B25" s="19" t="s">
        <v>44</v>
      </c>
      <c r="C25" s="20"/>
      <c r="D25" s="19"/>
      <c r="E25" s="21"/>
      <c r="F25" s="21">
        <f>SUBTOTAL(9,F7:F23)</f>
        <v>99800</v>
      </c>
    </row>
    <row r="26" ht="22" customHeight="1" spans="1:6" x14ac:dyDescent="0.25">
      <c r="A26" s="6" t="s">
        <v>45</v>
      </c>
      <c r="B26" s="6"/>
      <c r="C26" s="6"/>
      <c r="D26" s="6"/>
      <c r="E26" s="6"/>
      <c r="F26" s="6"/>
    </row>
    <row r="27" ht="18" customHeight="1" spans="1:6" x14ac:dyDescent="0.25">
      <c r="A27" s="7" t="s">
        <v>46</v>
      </c>
      <c r="B27" s="7"/>
      <c r="C27" s="7"/>
      <c r="D27" s="7"/>
      <c r="E27" s="7"/>
      <c r="F27" s="7"/>
    </row>
    <row r="28" spans="1:6" x14ac:dyDescent="0.25">
      <c r="A28" s="8" t="s">
        <v>47</v>
      </c>
      <c r="B28" s="9" t="s">
        <v>48</v>
      </c>
      <c r="C28" s="10">
        <v>1</v>
      </c>
      <c r="D28" s="8" t="s">
        <v>12</v>
      </c>
      <c r="E28" s="11">
        <v>4000</v>
      </c>
      <c r="F28" s="11">
        <f>C28*E28</f>
        <v>4000</v>
      </c>
    </row>
    <row r="29" ht="18" customHeight="1" spans="1:6" x14ac:dyDescent="0.25">
      <c r="A29" s="16"/>
      <c r="B29" s="16" t="s">
        <v>49</v>
      </c>
      <c r="C29" s="17"/>
      <c r="D29" s="16"/>
      <c r="E29" s="18"/>
      <c r="F29" s="18">
        <f>SUBTOTAL(9,F28:F28)</f>
        <v>4000</v>
      </c>
    </row>
    <row r="30" ht="18" customHeight="1" spans="1:6" x14ac:dyDescent="0.25">
      <c r="A30" s="7" t="s">
        <v>50</v>
      </c>
      <c r="B30" s="7"/>
      <c r="C30" s="7"/>
      <c r="D30" s="7"/>
      <c r="E30" s="7"/>
      <c r="F30" s="7"/>
    </row>
    <row r="31" spans="1:6" x14ac:dyDescent="0.25">
      <c r="A31" s="12" t="s">
        <v>51</v>
      </c>
      <c r="B31" s="13" t="s">
        <v>52</v>
      </c>
      <c r="C31" s="14">
        <v>1</v>
      </c>
      <c r="D31" s="12" t="s">
        <v>12</v>
      </c>
      <c r="E31" s="15">
        <v>8500</v>
      </c>
      <c r="F31" s="15">
        <f>C31*E31</f>
        <v>8500</v>
      </c>
    </row>
    <row r="32" ht="18" customHeight="1" spans="1:6" x14ac:dyDescent="0.25">
      <c r="A32" s="16"/>
      <c r="B32" s="16" t="s">
        <v>53</v>
      </c>
      <c r="C32" s="17"/>
      <c r="D32" s="16"/>
      <c r="E32" s="18"/>
      <c r="F32" s="18">
        <f>SUBTOTAL(9,F31:F31)</f>
        <v>8500</v>
      </c>
    </row>
    <row r="33" ht="18" customHeight="1" spans="1:6" x14ac:dyDescent="0.25">
      <c r="A33" s="7" t="s">
        <v>54</v>
      </c>
      <c r="B33" s="7"/>
      <c r="C33" s="7"/>
      <c r="D33" s="7"/>
      <c r="E33" s="7"/>
      <c r="F33" s="7"/>
    </row>
    <row r="34" spans="1:6" x14ac:dyDescent="0.25">
      <c r="A34" s="8" t="s">
        <v>55</v>
      </c>
      <c r="B34" s="9" t="s">
        <v>56</v>
      </c>
      <c r="C34" s="10">
        <v>1</v>
      </c>
      <c r="D34" s="8" t="s">
        <v>12</v>
      </c>
      <c r="E34" s="11">
        <v>3200</v>
      </c>
      <c r="F34" s="11">
        <f>C34*E34</f>
        <v>3200</v>
      </c>
    </row>
    <row r="35" ht="18" customHeight="1" spans="1:6" x14ac:dyDescent="0.25">
      <c r="A35" s="16"/>
      <c r="B35" s="16" t="s">
        <v>57</v>
      </c>
      <c r="C35" s="17"/>
      <c r="D35" s="16"/>
      <c r="E35" s="18"/>
      <c r="F35" s="18">
        <f>SUBTOTAL(9,F34:F34)</f>
        <v>3200</v>
      </c>
    </row>
    <row r="36" ht="18" customHeight="1" spans="1:6" x14ac:dyDescent="0.25">
      <c r="A36" s="7" t="s">
        <v>58</v>
      </c>
      <c r="B36" s="7"/>
      <c r="C36" s="7"/>
      <c r="D36" s="7"/>
      <c r="E36" s="7"/>
      <c r="F36" s="7"/>
    </row>
    <row r="37" spans="1:6" x14ac:dyDescent="0.25">
      <c r="A37" s="12" t="s">
        <v>59</v>
      </c>
      <c r="B37" s="13" t="s">
        <v>60</v>
      </c>
      <c r="C37" s="14">
        <v>96</v>
      </c>
      <c r="D37" s="12" t="s">
        <v>61</v>
      </c>
      <c r="E37" s="15">
        <v>125</v>
      </c>
      <c r="F37" s="15">
        <f>C37*E37</f>
        <v>12000</v>
      </c>
    </row>
    <row r="38" ht="18" customHeight="1" spans="1:6" x14ac:dyDescent="0.25">
      <c r="A38" s="16"/>
      <c r="B38" s="16" t="s">
        <v>62</v>
      </c>
      <c r="C38" s="17"/>
      <c r="D38" s="16"/>
      <c r="E38" s="18"/>
      <c r="F38" s="18">
        <f>SUBTOTAL(9,F37:F37)</f>
        <v>12000</v>
      </c>
    </row>
    <row r="39" ht="18" customHeight="1" spans="1:6" x14ac:dyDescent="0.25">
      <c r="A39" s="7" t="s">
        <v>63</v>
      </c>
      <c r="B39" s="7"/>
      <c r="C39" s="7"/>
      <c r="D39" s="7"/>
      <c r="E39" s="7"/>
      <c r="F39" s="7"/>
    </row>
    <row r="40" spans="1:6" x14ac:dyDescent="0.25">
      <c r="A40" s="8" t="s">
        <v>64</v>
      </c>
      <c r="B40" s="9" t="s">
        <v>65</v>
      </c>
      <c r="C40" s="10">
        <v>1</v>
      </c>
      <c r="D40" s="8" t="s">
        <v>12</v>
      </c>
      <c r="E40" s="11">
        <v>1850</v>
      </c>
      <c r="F40" s="11">
        <f>C40*E40</f>
        <v>1850</v>
      </c>
    </row>
    <row r="41" ht="18" customHeight="1" spans="1:6" x14ac:dyDescent="0.25">
      <c r="A41" s="16"/>
      <c r="B41" s="16" t="s">
        <v>66</v>
      </c>
      <c r="C41" s="17"/>
      <c r="D41" s="16"/>
      <c r="E41" s="18"/>
      <c r="F41" s="18">
        <f>SUBTOTAL(9,F40:F40)</f>
        <v>1850</v>
      </c>
    </row>
    <row r="42" ht="18" customHeight="1" spans="1:6" x14ac:dyDescent="0.25">
      <c r="A42" s="7" t="s">
        <v>67</v>
      </c>
      <c r="B42" s="7"/>
      <c r="C42" s="7"/>
      <c r="D42" s="7"/>
      <c r="E42" s="7"/>
      <c r="F42" s="7"/>
    </row>
    <row r="43" spans="1:6" x14ac:dyDescent="0.25">
      <c r="A43" s="12" t="s">
        <v>68</v>
      </c>
      <c r="B43" s="13" t="s">
        <v>69</v>
      </c>
      <c r="C43" s="14">
        <v>3</v>
      </c>
      <c r="D43" s="12" t="s">
        <v>70</v>
      </c>
      <c r="E43" s="15">
        <v>420</v>
      </c>
      <c r="F43" s="15">
        <f>C43*E43</f>
        <v>1260</v>
      </c>
    </row>
    <row r="44" ht="18" customHeight="1" spans="1:6" x14ac:dyDescent="0.25">
      <c r="A44" s="16"/>
      <c r="B44" s="16" t="s">
        <v>71</v>
      </c>
      <c r="C44" s="17"/>
      <c r="D44" s="16"/>
      <c r="E44" s="18"/>
      <c r="F44" s="18">
        <f>SUBTOTAL(9,F43:F43)</f>
        <v>1260</v>
      </c>
    </row>
    <row r="45" ht="20" customHeight="1" spans="1:6" x14ac:dyDescent="0.25">
      <c r="A45" s="19"/>
      <c r="B45" s="19" t="s">
        <v>72</v>
      </c>
      <c r="C45" s="20"/>
      <c r="D45" s="19"/>
      <c r="E45" s="21"/>
      <c r="F45" s="21">
        <f>SUBTOTAL(9,F28:F43)</f>
        <v>30810</v>
      </c>
    </row>
    <row r="46" ht="22" customHeight="1" spans="1:6" x14ac:dyDescent="0.25">
      <c r="A46" s="6" t="s">
        <v>73</v>
      </c>
      <c r="B46" s="6"/>
      <c r="C46" s="6"/>
      <c r="D46" s="6"/>
      <c r="E46" s="6"/>
      <c r="F46" s="6"/>
    </row>
    <row r="47" ht="18" customHeight="1" spans="1:6" x14ac:dyDescent="0.25">
      <c r="A47" s="7" t="s">
        <v>74</v>
      </c>
      <c r="B47" s="7"/>
      <c r="C47" s="7"/>
      <c r="D47" s="7"/>
      <c r="E47" s="7"/>
      <c r="F47" s="7"/>
    </row>
    <row r="48" spans="1:6" x14ac:dyDescent="0.25">
      <c r="A48" s="8" t="s">
        <v>75</v>
      </c>
      <c r="B48" s="9" t="s">
        <v>76</v>
      </c>
      <c r="C48" s="10">
        <v>86</v>
      </c>
      <c r="D48" s="8" t="s">
        <v>77</v>
      </c>
      <c r="E48" s="11">
        <v>38</v>
      </c>
      <c r="F48" s="11">
        <f>C48*E48</f>
        <v>3268</v>
      </c>
    </row>
    <row r="49" spans="1:6" x14ac:dyDescent="0.25">
      <c r="A49" s="12" t="s">
        <v>78</v>
      </c>
      <c r="B49" s="13" t="s">
        <v>79</v>
      </c>
      <c r="C49" s="14">
        <v>120</v>
      </c>
      <c r="D49" s="12" t="s">
        <v>61</v>
      </c>
      <c r="E49" s="15">
        <v>140</v>
      </c>
      <c r="F49" s="15">
        <f>C49*E49</f>
        <v>16800</v>
      </c>
    </row>
    <row r="50" ht="18" customHeight="1" spans="1:6" x14ac:dyDescent="0.25">
      <c r="A50" s="16"/>
      <c r="B50" s="16" t="s">
        <v>80</v>
      </c>
      <c r="C50" s="17"/>
      <c r="D50" s="16"/>
      <c r="E50" s="18"/>
      <c r="F50" s="18">
        <f>SUBTOTAL(9,F48:F49)</f>
        <v>20068</v>
      </c>
    </row>
    <row r="51" ht="20" customHeight="1" spans="1:6" x14ac:dyDescent="0.25">
      <c r="A51" s="19"/>
      <c r="B51" s="19" t="s">
        <v>81</v>
      </c>
      <c r="C51" s="20"/>
      <c r="D51" s="19"/>
      <c r="E51" s="21"/>
      <c r="F51" s="21">
        <f>SUBTOTAL(9,F48:F49)</f>
        <v>20068</v>
      </c>
    </row>
    <row r="52" ht="22" customHeight="1" spans="1:6" x14ac:dyDescent="0.25">
      <c r="A52" s="6" t="s">
        <v>82</v>
      </c>
      <c r="B52" s="6"/>
      <c r="C52" s="6"/>
      <c r="D52" s="6"/>
      <c r="E52" s="6"/>
      <c r="F52" s="6"/>
    </row>
    <row r="53" ht="18" customHeight="1" spans="1:6" x14ac:dyDescent="0.25">
      <c r="A53" s="7" t="s">
        <v>83</v>
      </c>
      <c r="B53" s="7"/>
      <c r="C53" s="7"/>
      <c r="D53" s="7"/>
      <c r="E53" s="7"/>
      <c r="F53" s="7"/>
    </row>
    <row r="54" spans="1:6" x14ac:dyDescent="0.25">
      <c r="A54" s="8" t="s">
        <v>84</v>
      </c>
      <c r="B54" s="9" t="s">
        <v>85</v>
      </c>
      <c r="C54" s="10">
        <v>12.4</v>
      </c>
      <c r="D54" s="8" t="s">
        <v>86</v>
      </c>
      <c r="E54" s="11">
        <v>3200</v>
      </c>
      <c r="F54" s="11">
        <f>C54*E54</f>
        <v>39680</v>
      </c>
    </row>
    <row r="55" ht="18" customHeight="1" spans="1:6" x14ac:dyDescent="0.25">
      <c r="A55" s="16"/>
      <c r="B55" s="16" t="s">
        <v>87</v>
      </c>
      <c r="C55" s="17"/>
      <c r="D55" s="16"/>
      <c r="E55" s="18"/>
      <c r="F55" s="18">
        <f>SUBTOTAL(9,F54:F54)</f>
        <v>39680</v>
      </c>
    </row>
    <row r="56" ht="18" customHeight="1" spans="1:6" x14ac:dyDescent="0.25">
      <c r="A56" s="7" t="s">
        <v>88</v>
      </c>
      <c r="B56" s="7"/>
      <c r="C56" s="7"/>
      <c r="D56" s="7"/>
      <c r="E56" s="7"/>
      <c r="F56" s="7"/>
    </row>
    <row r="57" spans="1:6" x14ac:dyDescent="0.25">
      <c r="A57" s="12" t="s">
        <v>89</v>
      </c>
      <c r="B57" s="13" t="s">
        <v>90</v>
      </c>
      <c r="C57" s="14">
        <v>118</v>
      </c>
      <c r="D57" s="12" t="s">
        <v>61</v>
      </c>
      <c r="E57" s="15">
        <v>74</v>
      </c>
      <c r="F57" s="15">
        <f>C57*E57</f>
        <v>8732</v>
      </c>
    </row>
    <row r="58" ht="18" customHeight="1" spans="1:6" x14ac:dyDescent="0.25">
      <c r="A58" s="16"/>
      <c r="B58" s="16" t="s">
        <v>91</v>
      </c>
      <c r="C58" s="17"/>
      <c r="D58" s="16"/>
      <c r="E58" s="18"/>
      <c r="F58" s="18">
        <f>SUBTOTAL(9,F57:F57)</f>
        <v>8732</v>
      </c>
    </row>
    <row r="59" ht="18" customHeight="1" spans="1:6" x14ac:dyDescent="0.25">
      <c r="A59" s="7" t="s">
        <v>92</v>
      </c>
      <c r="B59" s="7"/>
      <c r="C59" s="7"/>
      <c r="D59" s="7"/>
      <c r="E59" s="7"/>
      <c r="F59" s="7"/>
    </row>
    <row r="60" spans="1:6" x14ac:dyDescent="0.25">
      <c r="A60" s="8" t="s">
        <v>93</v>
      </c>
      <c r="B60" s="9" t="s">
        <v>94</v>
      </c>
      <c r="C60" s="10">
        <v>126</v>
      </c>
      <c r="D60" s="8" t="s">
        <v>61</v>
      </c>
      <c r="E60" s="11">
        <v>88</v>
      </c>
      <c r="F60" s="11">
        <f>C60*E60</f>
        <v>11088</v>
      </c>
    </row>
    <row r="61" ht="18" customHeight="1" spans="1:6" x14ac:dyDescent="0.25">
      <c r="A61" s="16"/>
      <c r="B61" s="16" t="s">
        <v>95</v>
      </c>
      <c r="C61" s="17"/>
      <c r="D61" s="16"/>
      <c r="E61" s="18"/>
      <c r="F61" s="18">
        <f>SUBTOTAL(9,F60:F60)</f>
        <v>11088</v>
      </c>
    </row>
    <row r="62" ht="18" customHeight="1" spans="1:6" x14ac:dyDescent="0.25">
      <c r="A62" s="7" t="s">
        <v>96</v>
      </c>
      <c r="B62" s="7"/>
      <c r="C62" s="7"/>
      <c r="D62" s="7"/>
      <c r="E62" s="7"/>
      <c r="F62" s="7"/>
    </row>
    <row r="63" spans="1:6" x14ac:dyDescent="0.25">
      <c r="A63" s="12" t="s">
        <v>97</v>
      </c>
      <c r="B63" s="13" t="s">
        <v>98</v>
      </c>
      <c r="C63" s="14">
        <v>1</v>
      </c>
      <c r="D63" s="12" t="s">
        <v>70</v>
      </c>
      <c r="E63" s="15">
        <v>7500</v>
      </c>
      <c r="F63" s="15">
        <f>C63*E63</f>
        <v>7500</v>
      </c>
    </row>
    <row r="64" ht="18" customHeight="1" spans="1:6" x14ac:dyDescent="0.25">
      <c r="A64" s="16"/>
      <c r="B64" s="16" t="s">
        <v>99</v>
      </c>
      <c r="C64" s="17"/>
      <c r="D64" s="16"/>
      <c r="E64" s="18"/>
      <c r="F64" s="18">
        <f>SUBTOTAL(9,F63:F63)</f>
        <v>7500</v>
      </c>
    </row>
    <row r="65" ht="18" customHeight="1" spans="1:6" x14ac:dyDescent="0.25">
      <c r="A65" s="7" t="s">
        <v>100</v>
      </c>
      <c r="B65" s="7"/>
      <c r="C65" s="7"/>
      <c r="D65" s="7"/>
      <c r="E65" s="7"/>
      <c r="F65" s="7"/>
    </row>
    <row r="66" spans="1:6" x14ac:dyDescent="0.25">
      <c r="A66" s="8" t="s">
        <v>101</v>
      </c>
      <c r="B66" s="9" t="s">
        <v>102</v>
      </c>
      <c r="C66" s="10">
        <v>145</v>
      </c>
      <c r="D66" s="8" t="s">
        <v>61</v>
      </c>
      <c r="E66" s="11">
        <v>142</v>
      </c>
      <c r="F66" s="11">
        <f>C66*E66</f>
        <v>20590</v>
      </c>
    </row>
    <row r="67" ht="18" customHeight="1" spans="1:6" x14ac:dyDescent="0.25">
      <c r="A67" s="16"/>
      <c r="B67" s="16" t="s">
        <v>103</v>
      </c>
      <c r="C67" s="17"/>
      <c r="D67" s="16"/>
      <c r="E67" s="18"/>
      <c r="F67" s="18">
        <f>SUBTOTAL(9,F66:F66)</f>
        <v>20590</v>
      </c>
    </row>
    <row r="68" ht="18" customHeight="1" spans="1:6" x14ac:dyDescent="0.25">
      <c r="A68" s="7" t="s">
        <v>104</v>
      </c>
      <c r="B68" s="7"/>
      <c r="C68" s="7"/>
      <c r="D68" s="7"/>
      <c r="E68" s="7"/>
      <c r="F68" s="7"/>
    </row>
    <row r="69" spans="1:6" x14ac:dyDescent="0.25">
      <c r="A69" s="12" t="s">
        <v>105</v>
      </c>
      <c r="B69" s="13" t="s">
        <v>106</v>
      </c>
      <c r="C69" s="14">
        <v>14</v>
      </c>
      <c r="D69" s="12" t="s">
        <v>70</v>
      </c>
      <c r="E69" s="15">
        <v>1100</v>
      </c>
      <c r="F69" s="15">
        <f>C69*E69</f>
        <v>15400</v>
      </c>
    </row>
    <row r="70" ht="18" customHeight="1" spans="1:6" x14ac:dyDescent="0.25">
      <c r="A70" s="16"/>
      <c r="B70" s="16" t="s">
        <v>107</v>
      </c>
      <c r="C70" s="17"/>
      <c r="D70" s="16"/>
      <c r="E70" s="18"/>
      <c r="F70" s="18">
        <f>SUBTOTAL(9,F69:F69)</f>
        <v>15400</v>
      </c>
    </row>
    <row r="71" ht="18" customHeight="1" spans="1:6" x14ac:dyDescent="0.25">
      <c r="A71" s="7" t="s">
        <v>108</v>
      </c>
      <c r="B71" s="7"/>
      <c r="C71" s="7"/>
      <c r="D71" s="7"/>
      <c r="E71" s="7"/>
      <c r="F71" s="7"/>
    </row>
    <row r="72" spans="1:6" x14ac:dyDescent="0.25">
      <c r="A72" s="8" t="s">
        <v>109</v>
      </c>
      <c r="B72" s="9" t="s">
        <v>110</v>
      </c>
      <c r="C72" s="10">
        <v>15.5</v>
      </c>
      <c r="D72" s="8" t="s">
        <v>111</v>
      </c>
      <c r="E72" s="11">
        <v>130</v>
      </c>
      <c r="F72" s="11">
        <f>C72*E72</f>
        <v>2015</v>
      </c>
    </row>
    <row r="73" spans="1:6" x14ac:dyDescent="0.25">
      <c r="A73" s="12" t="s">
        <v>112</v>
      </c>
      <c r="B73" s="13" t="s">
        <v>113</v>
      </c>
      <c r="C73" s="14">
        <v>6.7</v>
      </c>
      <c r="D73" s="12" t="s">
        <v>111</v>
      </c>
      <c r="E73" s="15">
        <v>150</v>
      </c>
      <c r="F73" s="15">
        <f>C73*E73</f>
        <v>1005</v>
      </c>
    </row>
    <row r="74" ht="18" customHeight="1" spans="1:6" x14ac:dyDescent="0.25">
      <c r="A74" s="16"/>
      <c r="B74" s="16" t="s">
        <v>114</v>
      </c>
      <c r="C74" s="17"/>
      <c r="D74" s="16"/>
      <c r="E74" s="18"/>
      <c r="F74" s="18">
        <f>SUBTOTAL(9,F72:F73)</f>
        <v>3020</v>
      </c>
    </row>
    <row r="75" ht="18" customHeight="1" spans="1:6" x14ac:dyDescent="0.25">
      <c r="A75" s="7" t="s">
        <v>115</v>
      </c>
      <c r="B75" s="7"/>
      <c r="C75" s="7"/>
      <c r="D75" s="7"/>
      <c r="E75" s="7"/>
      <c r="F75" s="7"/>
    </row>
    <row r="76" spans="1:6" x14ac:dyDescent="0.25">
      <c r="A76" s="8" t="s">
        <v>116</v>
      </c>
      <c r="B76" s="9" t="s">
        <v>117</v>
      </c>
      <c r="C76" s="10">
        <v>2</v>
      </c>
      <c r="D76" s="8" t="s">
        <v>70</v>
      </c>
      <c r="E76" s="11">
        <v>465</v>
      </c>
      <c r="F76" s="11">
        <f>C76*E76</f>
        <v>930</v>
      </c>
    </row>
    <row r="77" spans="1:6" x14ac:dyDescent="0.25">
      <c r="A77" s="12" t="s">
        <v>118</v>
      </c>
      <c r="B77" s="13" t="s">
        <v>119</v>
      </c>
      <c r="C77" s="14">
        <v>2</v>
      </c>
      <c r="D77" s="12" t="s">
        <v>70</v>
      </c>
      <c r="E77" s="15">
        <v>385</v>
      </c>
      <c r="F77" s="15">
        <f>C77*E77</f>
        <v>770</v>
      </c>
    </row>
    <row r="78" ht="18" customHeight="1" spans="1:6" x14ac:dyDescent="0.25">
      <c r="A78" s="16"/>
      <c r="B78" s="16" t="s">
        <v>120</v>
      </c>
      <c r="C78" s="17"/>
      <c r="D78" s="16"/>
      <c r="E78" s="18"/>
      <c r="F78" s="18">
        <f>SUBTOTAL(9,F76:F77)</f>
        <v>1700</v>
      </c>
    </row>
    <row r="79" ht="20" customHeight="1" spans="1:6" x14ac:dyDescent="0.25">
      <c r="A79" s="19"/>
      <c r="B79" s="19" t="s">
        <v>121</v>
      </c>
      <c r="C79" s="20"/>
      <c r="D79" s="19"/>
      <c r="E79" s="21"/>
      <c r="F79" s="21">
        <f>SUBTOTAL(9,F54:F77)</f>
        <v>107710</v>
      </c>
    </row>
    <row r="80" ht="22" customHeight="1" spans="1:6" x14ac:dyDescent="0.25">
      <c r="A80" s="6" t="s">
        <v>122</v>
      </c>
      <c r="B80" s="6"/>
      <c r="C80" s="6"/>
      <c r="D80" s="6"/>
      <c r="E80" s="6"/>
      <c r="F80" s="6"/>
    </row>
    <row r="81" ht="18" customHeight="1" spans="1:6" x14ac:dyDescent="0.25">
      <c r="A81" s="7" t="s">
        <v>123</v>
      </c>
      <c r="B81" s="7"/>
      <c r="C81" s="7"/>
      <c r="D81" s="7"/>
      <c r="E81" s="7"/>
      <c r="F81" s="7"/>
    </row>
    <row r="82" spans="1:6" x14ac:dyDescent="0.25">
      <c r="A82" s="8" t="s">
        <v>124</v>
      </c>
      <c r="B82" s="9" t="s">
        <v>125</v>
      </c>
      <c r="C82" s="10">
        <v>84</v>
      </c>
      <c r="D82" s="8" t="s">
        <v>61</v>
      </c>
      <c r="E82" s="11">
        <v>6.5</v>
      </c>
      <c r="F82" s="11">
        <f>C82*E82</f>
        <v>546</v>
      </c>
    </row>
    <row r="83" spans="1:6" x14ac:dyDescent="0.25">
      <c r="A83" s="12" t="s">
        <v>126</v>
      </c>
      <c r="B83" s="13" t="s">
        <v>127</v>
      </c>
      <c r="C83" s="14">
        <v>34</v>
      </c>
      <c r="D83" s="12" t="s">
        <v>111</v>
      </c>
      <c r="E83" s="15">
        <v>9.5</v>
      </c>
      <c r="F83" s="15">
        <f>C83*E83</f>
        <v>323</v>
      </c>
    </row>
    <row r="84" spans="1:6" x14ac:dyDescent="0.25">
      <c r="A84" s="8" t="s">
        <v>128</v>
      </c>
      <c r="B84" s="9" t="s">
        <v>129</v>
      </c>
      <c r="C84" s="10">
        <v>14</v>
      </c>
      <c r="D84" s="8" t="s">
        <v>61</v>
      </c>
      <c r="E84" s="11">
        <v>68</v>
      </c>
      <c r="F84" s="11">
        <f>C84*E84</f>
        <v>952</v>
      </c>
    </row>
    <row r="85" ht="18" customHeight="1" spans="1:6" x14ac:dyDescent="0.25">
      <c r="A85" s="16"/>
      <c r="B85" s="16" t="s">
        <v>130</v>
      </c>
      <c r="C85" s="17"/>
      <c r="D85" s="16"/>
      <c r="E85" s="18"/>
      <c r="F85" s="18">
        <f>SUBTOTAL(9,F82:F84)</f>
        <v>1821</v>
      </c>
    </row>
    <row r="86" ht="18" customHeight="1" spans="1:6" x14ac:dyDescent="0.25">
      <c r="A86" s="7" t="s">
        <v>131</v>
      </c>
      <c r="B86" s="7"/>
      <c r="C86" s="7"/>
      <c r="D86" s="7"/>
      <c r="E86" s="7"/>
      <c r="F86" s="7"/>
    </row>
    <row r="87" spans="1:6" x14ac:dyDescent="0.25">
      <c r="A87" s="12" t="s">
        <v>132</v>
      </c>
      <c r="B87" s="13" t="s">
        <v>133</v>
      </c>
      <c r="C87" s="14">
        <v>38</v>
      </c>
      <c r="D87" s="12" t="s">
        <v>61</v>
      </c>
      <c r="E87" s="15">
        <v>24</v>
      </c>
      <c r="F87" s="15">
        <f>C87*E87</f>
        <v>912</v>
      </c>
    </row>
    <row r="88" spans="1:6" x14ac:dyDescent="0.25">
      <c r="A88" s="8" t="s">
        <v>134</v>
      </c>
      <c r="B88" s="9" t="s">
        <v>135</v>
      </c>
      <c r="C88" s="10">
        <v>9</v>
      </c>
      <c r="D88" s="8" t="s">
        <v>61</v>
      </c>
      <c r="E88" s="11">
        <v>42</v>
      </c>
      <c r="F88" s="11">
        <f>C88*E88</f>
        <v>378</v>
      </c>
    </row>
    <row r="89" ht="18" customHeight="1" spans="1:6" x14ac:dyDescent="0.25">
      <c r="A89" s="16"/>
      <c r="B89" s="16" t="s">
        <v>136</v>
      </c>
      <c r="C89" s="17"/>
      <c r="D89" s="16"/>
      <c r="E89" s="18"/>
      <c r="F89" s="18">
        <f>SUBTOTAL(9,F87:F88)</f>
        <v>1290</v>
      </c>
    </row>
    <row r="90" ht="18" customHeight="1" spans="1:6" x14ac:dyDescent="0.25">
      <c r="A90" s="7" t="s">
        <v>137</v>
      </c>
      <c r="B90" s="7"/>
      <c r="C90" s="7"/>
      <c r="D90" s="7"/>
      <c r="E90" s="7"/>
      <c r="F90" s="7"/>
    </row>
    <row r="91" spans="1:6" x14ac:dyDescent="0.25">
      <c r="A91" s="12" t="s">
        <v>138</v>
      </c>
      <c r="B91" s="13" t="s">
        <v>139</v>
      </c>
      <c r="C91" s="14">
        <v>38</v>
      </c>
      <c r="D91" s="12" t="s">
        <v>61</v>
      </c>
      <c r="E91" s="15">
        <v>32</v>
      </c>
      <c r="F91" s="15">
        <f>C91*E91</f>
        <v>1216</v>
      </c>
    </row>
    <row r="92" spans="1:6" x14ac:dyDescent="0.25">
      <c r="A92" s="8" t="s">
        <v>140</v>
      </c>
      <c r="B92" s="9" t="s">
        <v>141</v>
      </c>
      <c r="C92" s="10">
        <v>15</v>
      </c>
      <c r="D92" s="8" t="s">
        <v>61</v>
      </c>
      <c r="E92" s="11">
        <v>58</v>
      </c>
      <c r="F92" s="11">
        <f>C92*E92</f>
        <v>870</v>
      </c>
    </row>
    <row r="93" spans="1:6" x14ac:dyDescent="0.25">
      <c r="A93" s="12" t="s">
        <v>142</v>
      </c>
      <c r="B93" s="13" t="s">
        <v>143</v>
      </c>
      <c r="C93" s="14">
        <v>15</v>
      </c>
      <c r="D93" s="12" t="s">
        <v>61</v>
      </c>
      <c r="E93" s="15">
        <v>7</v>
      </c>
      <c r="F93" s="15">
        <f>C93*E93</f>
        <v>105</v>
      </c>
    </row>
    <row r="94" ht="18" customHeight="1" spans="1:6" x14ac:dyDescent="0.25">
      <c r="A94" s="16"/>
      <c r="B94" s="16" t="s">
        <v>144</v>
      </c>
      <c r="C94" s="17"/>
      <c r="D94" s="16"/>
      <c r="E94" s="18"/>
      <c r="F94" s="18">
        <f>SUBTOTAL(9,F91:F93)</f>
        <v>2191</v>
      </c>
    </row>
    <row r="95" ht="20" customHeight="1" spans="1:6" x14ac:dyDescent="0.25">
      <c r="A95" s="19"/>
      <c r="B95" s="19" t="s">
        <v>145</v>
      </c>
      <c r="C95" s="20"/>
      <c r="D95" s="19"/>
      <c r="E95" s="21"/>
      <c r="F95" s="21">
        <f>SUBTOTAL(9,F82:F93)</f>
        <v>5302</v>
      </c>
    </row>
    <row r="96" ht="22" customHeight="1" spans="1:6" x14ac:dyDescent="0.25">
      <c r="A96" s="6" t="s">
        <v>146</v>
      </c>
      <c r="B96" s="6"/>
      <c r="C96" s="6"/>
      <c r="D96" s="6"/>
      <c r="E96" s="6"/>
      <c r="F96" s="6"/>
    </row>
    <row r="97" ht="18" customHeight="1" spans="1:6" x14ac:dyDescent="0.25">
      <c r="A97" s="7" t="s">
        <v>147</v>
      </c>
      <c r="B97" s="7"/>
      <c r="C97" s="7"/>
      <c r="D97" s="7"/>
      <c r="E97" s="7"/>
      <c r="F97" s="7"/>
    </row>
    <row r="98" spans="1:6" x14ac:dyDescent="0.25">
      <c r="A98" s="8" t="s">
        <v>148</v>
      </c>
      <c r="B98" s="9" t="s">
        <v>149</v>
      </c>
      <c r="C98" s="10">
        <v>1</v>
      </c>
      <c r="D98" s="8" t="s">
        <v>12</v>
      </c>
      <c r="E98" s="11">
        <v>1850</v>
      </c>
      <c r="F98" s="11">
        <f>C98*E98</f>
        <v>1850</v>
      </c>
    </row>
    <row r="99" spans="1:6" x14ac:dyDescent="0.25">
      <c r="A99" s="12" t="s">
        <v>150</v>
      </c>
      <c r="B99" s="13" t="s">
        <v>151</v>
      </c>
      <c r="C99" s="14">
        <v>1</v>
      </c>
      <c r="D99" s="12" t="s">
        <v>12</v>
      </c>
      <c r="E99" s="15">
        <v>950</v>
      </c>
      <c r="F99" s="15">
        <f>C99*E99</f>
        <v>950</v>
      </c>
    </row>
    <row r="100" ht="18" customHeight="1" spans="1:6" x14ac:dyDescent="0.25">
      <c r="A100" s="16"/>
      <c r="B100" s="16" t="s">
        <v>152</v>
      </c>
      <c r="C100" s="17"/>
      <c r="D100" s="16"/>
      <c r="E100" s="18"/>
      <c r="F100" s="18">
        <f>SUBTOTAL(9,F98:F99)</f>
        <v>2800</v>
      </c>
    </row>
    <row r="101" ht="20" customHeight="1" spans="1:6" x14ac:dyDescent="0.25">
      <c r="A101" s="19"/>
      <c r="B101" s="19" t="s">
        <v>153</v>
      </c>
      <c r="C101" s="20"/>
      <c r="D101" s="19"/>
      <c r="E101" s="21"/>
      <c r="F101" s="21">
        <f>SUBTOTAL(9,F98:F99)</f>
        <v>2800</v>
      </c>
    </row>
    <row r="102" ht="22" customHeight="1" spans="1:6" x14ac:dyDescent="0.25">
      <c r="A102" s="6" t="s">
        <v>154</v>
      </c>
      <c r="B102" s="6"/>
      <c r="C102" s="6"/>
      <c r="D102" s="6"/>
      <c r="E102" s="6"/>
      <c r="F102" s="6"/>
    </row>
    <row r="103" ht="18" customHeight="1" spans="1:6" x14ac:dyDescent="0.25">
      <c r="A103" s="7" t="s">
        <v>155</v>
      </c>
      <c r="B103" s="7"/>
      <c r="C103" s="7"/>
      <c r="D103" s="7"/>
      <c r="E103" s="7"/>
      <c r="F103" s="7"/>
    </row>
    <row r="104" spans="1:6" x14ac:dyDescent="0.25">
      <c r="A104" s="8" t="s">
        <v>156</v>
      </c>
      <c r="B104" s="9" t="s">
        <v>157</v>
      </c>
      <c r="C104" s="10">
        <v>1</v>
      </c>
      <c r="D104" s="8" t="s">
        <v>70</v>
      </c>
      <c r="E104" s="11">
        <v>540</v>
      </c>
      <c r="F104" s="11">
        <f>C104*E104</f>
        <v>540</v>
      </c>
    </row>
    <row r="105" spans="1:6" x14ac:dyDescent="0.25">
      <c r="A105" s="12" t="s">
        <v>158</v>
      </c>
      <c r="B105" s="13" t="s">
        <v>159</v>
      </c>
      <c r="C105" s="14">
        <v>1</v>
      </c>
      <c r="D105" s="12" t="s">
        <v>70</v>
      </c>
      <c r="E105" s="15">
        <v>440</v>
      </c>
      <c r="F105" s="15">
        <f>C105*E105</f>
        <v>440</v>
      </c>
    </row>
    <row r="106" ht="18" customHeight="1" spans="1:6" x14ac:dyDescent="0.25">
      <c r="A106" s="16"/>
      <c r="B106" s="16" t="s">
        <v>160</v>
      </c>
      <c r="C106" s="17"/>
      <c r="D106" s="16"/>
      <c r="E106" s="18"/>
      <c r="F106" s="18">
        <f>SUBTOTAL(9,F104:F105)</f>
        <v>980</v>
      </c>
    </row>
    <row r="107" ht="18" customHeight="1" spans="1:6" x14ac:dyDescent="0.25">
      <c r="A107" s="7" t="s">
        <v>161</v>
      </c>
      <c r="B107" s="7"/>
      <c r="C107" s="7"/>
      <c r="D107" s="7"/>
      <c r="E107" s="7"/>
      <c r="F107" s="7"/>
    </row>
    <row r="108" spans="1:6" x14ac:dyDescent="0.25">
      <c r="A108" s="8" t="s">
        <v>162</v>
      </c>
      <c r="B108" s="9" t="s">
        <v>163</v>
      </c>
      <c r="C108" s="10">
        <v>1</v>
      </c>
      <c r="D108" s="8" t="s">
        <v>70</v>
      </c>
      <c r="E108" s="11">
        <v>2100</v>
      </c>
      <c r="F108" s="11">
        <f>C108*E108</f>
        <v>2100</v>
      </c>
    </row>
    <row r="109" ht="18" customHeight="1" spans="1:6" x14ac:dyDescent="0.25">
      <c r="A109" s="16"/>
      <c r="B109" s="16" t="s">
        <v>164</v>
      </c>
      <c r="C109" s="17"/>
      <c r="D109" s="16"/>
      <c r="E109" s="18"/>
      <c r="F109" s="18">
        <f>SUBTOTAL(9,F108:F108)</f>
        <v>2100</v>
      </c>
    </row>
    <row r="110" ht="18" customHeight="1" spans="1:6" x14ac:dyDescent="0.25">
      <c r="A110" s="7" t="s">
        <v>165</v>
      </c>
      <c r="B110" s="7"/>
      <c r="C110" s="7"/>
      <c r="D110" s="7"/>
      <c r="E110" s="7"/>
      <c r="F110" s="7"/>
    </row>
    <row r="111" spans="1:6" x14ac:dyDescent="0.25">
      <c r="A111" s="12" t="s">
        <v>166</v>
      </c>
      <c r="B111" s="13" t="s">
        <v>167</v>
      </c>
      <c r="C111" s="14">
        <v>1</v>
      </c>
      <c r="D111" s="12" t="s">
        <v>12</v>
      </c>
      <c r="E111" s="15">
        <v>1650</v>
      </c>
      <c r="F111" s="15">
        <f>C111*E111</f>
        <v>1650</v>
      </c>
    </row>
    <row r="112" ht="18" customHeight="1" spans="1:6" x14ac:dyDescent="0.25">
      <c r="A112" s="16"/>
      <c r="B112" s="16" t="s">
        <v>168</v>
      </c>
      <c r="C112" s="17"/>
      <c r="D112" s="16"/>
      <c r="E112" s="18"/>
      <c r="F112" s="18">
        <f>SUBTOTAL(9,F111:F111)</f>
        <v>1650</v>
      </c>
    </row>
    <row r="113" ht="18" customHeight="1" spans="1:6" x14ac:dyDescent="0.25">
      <c r="A113" s="7" t="s">
        <v>169</v>
      </c>
      <c r="B113" s="7"/>
      <c r="C113" s="7"/>
      <c r="D113" s="7"/>
      <c r="E113" s="7"/>
      <c r="F113" s="7"/>
    </row>
    <row r="114" spans="1:6" x14ac:dyDescent="0.25">
      <c r="A114" s="8" t="s">
        <v>170</v>
      </c>
      <c r="B114" s="9" t="s">
        <v>171</v>
      </c>
      <c r="C114" s="10">
        <v>1</v>
      </c>
      <c r="D114" s="8" t="s">
        <v>12</v>
      </c>
      <c r="E114" s="11">
        <v>2850</v>
      </c>
      <c r="F114" s="11">
        <f>C114*E114</f>
        <v>2850</v>
      </c>
    </row>
    <row r="115" ht="18" customHeight="1" spans="1:6" x14ac:dyDescent="0.25">
      <c r="A115" s="16"/>
      <c r="B115" s="16" t="s">
        <v>172</v>
      </c>
      <c r="C115" s="17"/>
      <c r="D115" s="16"/>
      <c r="E115" s="18"/>
      <c r="F115" s="18">
        <f>SUBTOTAL(9,F114:F114)</f>
        <v>2850</v>
      </c>
    </row>
    <row r="116" ht="18" customHeight="1" spans="1:6" x14ac:dyDescent="0.25">
      <c r="A116" s="7" t="s">
        <v>173</v>
      </c>
      <c r="B116" s="7"/>
      <c r="C116" s="7"/>
      <c r="D116" s="7"/>
      <c r="E116" s="7"/>
      <c r="F116" s="7"/>
    </row>
    <row r="117" spans="1:6" x14ac:dyDescent="0.25">
      <c r="A117" s="12" t="s">
        <v>174</v>
      </c>
      <c r="B117" s="13" t="s">
        <v>175</v>
      </c>
      <c r="C117" s="14">
        <v>1</v>
      </c>
      <c r="D117" s="12" t="s">
        <v>70</v>
      </c>
      <c r="E117" s="15">
        <v>6800</v>
      </c>
      <c r="F117" s="15">
        <f>C117*E117</f>
        <v>6800</v>
      </c>
    </row>
    <row r="118" ht="18" customHeight="1" spans="1:6" x14ac:dyDescent="0.25">
      <c r="A118" s="16"/>
      <c r="B118" s="16" t="s">
        <v>176</v>
      </c>
      <c r="C118" s="17"/>
      <c r="D118" s="16"/>
      <c r="E118" s="18"/>
      <c r="F118" s="18">
        <f>SUBTOTAL(9,F117:F117)</f>
        <v>6800</v>
      </c>
    </row>
    <row r="119" ht="18" customHeight="1" spans="1:6" x14ac:dyDescent="0.25">
      <c r="A119" s="7" t="s">
        <v>177</v>
      </c>
      <c r="B119" s="7"/>
      <c r="C119" s="7"/>
      <c r="D119" s="7"/>
      <c r="E119" s="7"/>
      <c r="F119" s="7"/>
    </row>
    <row r="120" spans="1:6" x14ac:dyDescent="0.25">
      <c r="A120" s="8" t="s">
        <v>178</v>
      </c>
      <c r="B120" s="9" t="s">
        <v>179</v>
      </c>
      <c r="C120" s="10">
        <v>1</v>
      </c>
      <c r="D120" s="8" t="s">
        <v>12</v>
      </c>
      <c r="E120" s="11">
        <v>16000</v>
      </c>
      <c r="F120" s="11">
        <f>C120*E120</f>
        <v>16000</v>
      </c>
    </row>
    <row r="121" ht="18" customHeight="1" spans="1:6" x14ac:dyDescent="0.25">
      <c r="A121" s="16"/>
      <c r="B121" s="16" t="s">
        <v>180</v>
      </c>
      <c r="C121" s="17"/>
      <c r="D121" s="16"/>
      <c r="E121" s="18"/>
      <c r="F121" s="18">
        <f>SUBTOTAL(9,F120:F120)</f>
        <v>16000</v>
      </c>
    </row>
    <row r="122" ht="18" customHeight="1" spans="1:6" x14ac:dyDescent="0.25">
      <c r="A122" s="7" t="s">
        <v>181</v>
      </c>
      <c r="B122" s="7"/>
      <c r="C122" s="7"/>
      <c r="D122" s="7"/>
      <c r="E122" s="7"/>
      <c r="F122" s="7"/>
    </row>
    <row r="123" spans="1:6" x14ac:dyDescent="0.25">
      <c r="A123" s="12" t="s">
        <v>182</v>
      </c>
      <c r="B123" s="13" t="s">
        <v>183</v>
      </c>
      <c r="C123" s="14">
        <v>1</v>
      </c>
      <c r="D123" s="12" t="s">
        <v>12</v>
      </c>
      <c r="E123" s="15">
        <v>10000</v>
      </c>
      <c r="F123" s="15">
        <f>C123*E123</f>
        <v>10000</v>
      </c>
    </row>
    <row r="124" ht="18" customHeight="1" spans="1:6" x14ac:dyDescent="0.25">
      <c r="A124" s="16"/>
      <c r="B124" s="16" t="s">
        <v>184</v>
      </c>
      <c r="C124" s="17"/>
      <c r="D124" s="16"/>
      <c r="E124" s="18"/>
      <c r="F124" s="18">
        <f>SUBTOTAL(9,F123:F123)</f>
        <v>10000</v>
      </c>
    </row>
    <row r="125" ht="18" customHeight="1" spans="1:6" x14ac:dyDescent="0.25">
      <c r="A125" s="7" t="s">
        <v>185</v>
      </c>
      <c r="B125" s="7"/>
      <c r="C125" s="7"/>
      <c r="D125" s="7"/>
      <c r="E125" s="7"/>
      <c r="F125" s="7"/>
    </row>
    <row r="126" spans="1:6" x14ac:dyDescent="0.25">
      <c r="A126" s="8" t="s">
        <v>186</v>
      </c>
      <c r="B126" s="9" t="s">
        <v>187</v>
      </c>
      <c r="C126" s="10">
        <v>14</v>
      </c>
      <c r="D126" s="8" t="s">
        <v>70</v>
      </c>
      <c r="E126" s="11">
        <v>85</v>
      </c>
      <c r="F126" s="11">
        <f>C126*E126</f>
        <v>1190</v>
      </c>
    </row>
    <row r="127" spans="1:6" x14ac:dyDescent="0.25">
      <c r="A127" s="12" t="s">
        <v>188</v>
      </c>
      <c r="B127" s="13" t="s">
        <v>189</v>
      </c>
      <c r="C127" s="14">
        <v>12</v>
      </c>
      <c r="D127" s="12" t="s">
        <v>70</v>
      </c>
      <c r="E127" s="15">
        <v>96</v>
      </c>
      <c r="F127" s="15">
        <f>C127*E127</f>
        <v>1152</v>
      </c>
    </row>
    <row r="128" ht="18" customHeight="1" spans="1:6" x14ac:dyDescent="0.25">
      <c r="A128" s="16"/>
      <c r="B128" s="16" t="s">
        <v>190</v>
      </c>
      <c r="C128" s="17"/>
      <c r="D128" s="16"/>
      <c r="E128" s="18"/>
      <c r="F128" s="18">
        <f>SUBTOTAL(9,F126:F127)</f>
        <v>2342</v>
      </c>
    </row>
    <row r="129" ht="18" customHeight="1" spans="1:6" x14ac:dyDescent="0.25">
      <c r="A129" s="7" t="s">
        <v>191</v>
      </c>
      <c r="B129" s="7"/>
      <c r="C129" s="7"/>
      <c r="D129" s="7"/>
      <c r="E129" s="7"/>
      <c r="F129" s="7"/>
    </row>
    <row r="130" spans="1:6" x14ac:dyDescent="0.25">
      <c r="A130" s="8" t="s">
        <v>192</v>
      </c>
      <c r="B130" s="9" t="s">
        <v>193</v>
      </c>
      <c r="C130" s="10">
        <v>1</v>
      </c>
      <c r="D130" s="8" t="s">
        <v>12</v>
      </c>
      <c r="E130" s="11">
        <v>1450</v>
      </c>
      <c r="F130" s="11">
        <f>C130*E130</f>
        <v>1450</v>
      </c>
    </row>
    <row r="131" ht="18" customHeight="1" spans="1:6" x14ac:dyDescent="0.25">
      <c r="A131" s="16"/>
      <c r="B131" s="16" t="s">
        <v>194</v>
      </c>
      <c r="C131" s="17"/>
      <c r="D131" s="16"/>
      <c r="E131" s="18"/>
      <c r="F131" s="18">
        <f>SUBTOTAL(9,F130:F130)</f>
        <v>1450</v>
      </c>
    </row>
    <row r="132" ht="18" customHeight="1" spans="1:6" x14ac:dyDescent="0.25">
      <c r="A132" s="7" t="s">
        <v>195</v>
      </c>
      <c r="B132" s="7"/>
      <c r="C132" s="7"/>
      <c r="D132" s="7"/>
      <c r="E132" s="7"/>
      <c r="F132" s="7"/>
    </row>
    <row r="133" spans="1:6" x14ac:dyDescent="0.25">
      <c r="A133" s="12" t="s">
        <v>196</v>
      </c>
      <c r="B133" s="13" t="s">
        <v>197</v>
      </c>
      <c r="C133" s="14">
        <v>1</v>
      </c>
      <c r="D133" s="12" t="s">
        <v>70</v>
      </c>
      <c r="E133" s="15">
        <v>50000</v>
      </c>
      <c r="F133" s="15">
        <f>C133*E133</f>
        <v>50000</v>
      </c>
    </row>
    <row r="134" ht="18" customHeight="1" spans="1:6" x14ac:dyDescent="0.25">
      <c r="A134" s="16"/>
      <c r="B134" s="16" t="s">
        <v>198</v>
      </c>
      <c r="C134" s="17"/>
      <c r="D134" s="16"/>
      <c r="E134" s="18"/>
      <c r="F134" s="18">
        <f>SUBTOTAL(9,F133:F133)</f>
        <v>50000</v>
      </c>
    </row>
    <row r="135" ht="18" customHeight="1" spans="1:6" x14ac:dyDescent="0.25">
      <c r="A135" s="7" t="s">
        <v>199</v>
      </c>
      <c r="B135" s="7"/>
      <c r="C135" s="7"/>
      <c r="D135" s="7"/>
      <c r="E135" s="7"/>
      <c r="F135" s="7"/>
    </row>
    <row r="136" spans="1:6" x14ac:dyDescent="0.25">
      <c r="A136" s="8" t="s">
        <v>200</v>
      </c>
      <c r="B136" s="9" t="s">
        <v>201</v>
      </c>
      <c r="C136" s="10">
        <v>1</v>
      </c>
      <c r="D136" s="8" t="s">
        <v>12</v>
      </c>
      <c r="E136" s="11">
        <v>6300</v>
      </c>
      <c r="F136" s="11">
        <f>C136*E136</f>
        <v>6300</v>
      </c>
    </row>
    <row r="137" ht="18" customHeight="1" spans="1:6" x14ac:dyDescent="0.25">
      <c r="A137" s="16"/>
      <c r="B137" s="16" t="s">
        <v>202</v>
      </c>
      <c r="C137" s="17"/>
      <c r="D137" s="16"/>
      <c r="E137" s="18"/>
      <c r="F137" s="18">
        <f>SUBTOTAL(9,F136:F136)</f>
        <v>6300</v>
      </c>
    </row>
    <row r="138" ht="18" customHeight="1" spans="1:6" x14ac:dyDescent="0.25">
      <c r="A138" s="7" t="s">
        <v>203</v>
      </c>
      <c r="B138" s="7"/>
      <c r="C138" s="7"/>
      <c r="D138" s="7"/>
      <c r="E138" s="7"/>
      <c r="F138" s="7"/>
    </row>
    <row r="139" spans="1:6" x14ac:dyDescent="0.25">
      <c r="A139" s="12" t="s">
        <v>204</v>
      </c>
      <c r="B139" s="13" t="s">
        <v>205</v>
      </c>
      <c r="C139" s="14">
        <v>1</v>
      </c>
      <c r="D139" s="12" t="s">
        <v>12</v>
      </c>
      <c r="E139" s="15">
        <v>3900</v>
      </c>
      <c r="F139" s="15">
        <f>C139*E139</f>
        <v>3900</v>
      </c>
    </row>
    <row r="140" ht="18" customHeight="1" spans="1:6" x14ac:dyDescent="0.25">
      <c r="A140" s="16"/>
      <c r="B140" s="16" t="s">
        <v>206</v>
      </c>
      <c r="C140" s="17"/>
      <c r="D140" s="16"/>
      <c r="E140" s="18"/>
      <c r="F140" s="18">
        <f>SUBTOTAL(9,F139:F139)</f>
        <v>3900</v>
      </c>
    </row>
    <row r="141" ht="18" customHeight="1" spans="1:6" x14ac:dyDescent="0.25">
      <c r="A141" s="7" t="s">
        <v>207</v>
      </c>
      <c r="B141" s="7"/>
      <c r="C141" s="7"/>
      <c r="D141" s="7"/>
      <c r="E141" s="7"/>
      <c r="F141" s="7"/>
    </row>
    <row r="142" spans="1:6" x14ac:dyDescent="0.25">
      <c r="A142" s="8" t="s">
        <v>208</v>
      </c>
      <c r="B142" s="9" t="s">
        <v>209</v>
      </c>
      <c r="C142" s="10">
        <v>1</v>
      </c>
      <c r="D142" s="8" t="s">
        <v>12</v>
      </c>
      <c r="E142" s="11">
        <v>11200</v>
      </c>
      <c r="F142" s="11">
        <f>C142*E142</f>
        <v>11200</v>
      </c>
    </row>
    <row r="143" ht="18" customHeight="1" spans="1:6" x14ac:dyDescent="0.25">
      <c r="A143" s="16"/>
      <c r="B143" s="16" t="s">
        <v>210</v>
      </c>
      <c r="C143" s="17"/>
      <c r="D143" s="16"/>
      <c r="E143" s="18"/>
      <c r="F143" s="18">
        <f>SUBTOTAL(9,F142:F142)</f>
        <v>11200</v>
      </c>
    </row>
    <row r="144" ht="18" customHeight="1" spans="1:6" x14ac:dyDescent="0.25">
      <c r="A144" s="7" t="s">
        <v>211</v>
      </c>
      <c r="B144" s="7"/>
      <c r="C144" s="7"/>
      <c r="D144" s="7"/>
      <c r="E144" s="7"/>
      <c r="F144" s="7"/>
    </row>
    <row r="145" spans="1:6" x14ac:dyDescent="0.25">
      <c r="A145" s="12" t="s">
        <v>212</v>
      </c>
      <c r="B145" s="13" t="s">
        <v>213</v>
      </c>
      <c r="C145" s="14">
        <v>1</v>
      </c>
      <c r="D145" s="12" t="s">
        <v>12</v>
      </c>
      <c r="E145" s="15">
        <v>1500</v>
      </c>
      <c r="F145" s="15">
        <f>C145*E145</f>
        <v>1500</v>
      </c>
    </row>
    <row r="146" ht="18" customHeight="1" spans="1:6" x14ac:dyDescent="0.25">
      <c r="A146" s="16"/>
      <c r="B146" s="16" t="s">
        <v>214</v>
      </c>
      <c r="C146" s="17"/>
      <c r="D146" s="16"/>
      <c r="E146" s="18"/>
      <c r="F146" s="18">
        <f>SUBTOTAL(9,F145:F145)</f>
        <v>1500</v>
      </c>
    </row>
    <row r="147" ht="20" customHeight="1" spans="1:6" x14ac:dyDescent="0.25">
      <c r="A147" s="19"/>
      <c r="B147" s="19" t="s">
        <v>215</v>
      </c>
      <c r="C147" s="20"/>
      <c r="D147" s="19"/>
      <c r="E147" s="21"/>
      <c r="F147" s="21">
        <f>SUBTOTAL(9,F104:F145)</f>
        <v>117072</v>
      </c>
    </row>
    <row r="148" ht="22" customHeight="1" spans="1:6" x14ac:dyDescent="0.25">
      <c r="A148" s="6" t="s">
        <v>216</v>
      </c>
      <c r="B148" s="6"/>
      <c r="C148" s="6"/>
      <c r="D148" s="6"/>
      <c r="E148" s="6"/>
      <c r="F148" s="6"/>
    </row>
    <row r="149" ht="18" customHeight="1" spans="1:6" x14ac:dyDescent="0.25">
      <c r="A149" s="7" t="s">
        <v>217</v>
      </c>
      <c r="B149" s="7"/>
      <c r="C149" s="7"/>
      <c r="D149" s="7"/>
      <c r="E149" s="7"/>
      <c r="F149" s="7"/>
    </row>
    <row r="150" spans="1:6" x14ac:dyDescent="0.25">
      <c r="A150" s="8" t="s">
        <v>218</v>
      </c>
      <c r="B150" s="9" t="s">
        <v>219</v>
      </c>
      <c r="C150" s="10">
        <v>2</v>
      </c>
      <c r="D150" s="8" t="s">
        <v>70</v>
      </c>
      <c r="E150" s="11">
        <v>8400</v>
      </c>
      <c r="F150" s="11">
        <f>C150*E150</f>
        <v>16800</v>
      </c>
    </row>
    <row r="151" ht="18" customHeight="1" spans="1:6" x14ac:dyDescent="0.25">
      <c r="A151" s="16"/>
      <c r="B151" s="16" t="s">
        <v>220</v>
      </c>
      <c r="C151" s="17"/>
      <c r="D151" s="16"/>
      <c r="E151" s="18"/>
      <c r="F151" s="18">
        <f>SUBTOTAL(9,F150:F150)</f>
        <v>16800</v>
      </c>
    </row>
    <row r="152" ht="20" customHeight="1" spans="1:6" x14ac:dyDescent="0.25">
      <c r="A152" s="19"/>
      <c r="B152" s="19" t="s">
        <v>221</v>
      </c>
      <c r="C152" s="20"/>
      <c r="D152" s="19"/>
      <c r="E152" s="21"/>
      <c r="F152" s="21">
        <f>SUBTOTAL(9,F150:F150)</f>
        <v>16800</v>
      </c>
    </row>
    <row r="153" ht="22" customHeight="1" spans="1:6" x14ac:dyDescent="0.25">
      <c r="A153" s="6" t="s">
        <v>222</v>
      </c>
      <c r="B153" s="6"/>
      <c r="C153" s="6"/>
      <c r="D153" s="6"/>
      <c r="E153" s="6"/>
      <c r="F153" s="6"/>
    </row>
    <row r="154" ht="18" customHeight="1" spans="1:6" x14ac:dyDescent="0.25">
      <c r="A154" s="7" t="s">
        <v>223</v>
      </c>
      <c r="B154" s="7"/>
      <c r="C154" s="7"/>
      <c r="D154" s="7"/>
      <c r="E154" s="7"/>
      <c r="F154" s="7"/>
    </row>
    <row r="155" spans="1:6" x14ac:dyDescent="0.25">
      <c r="A155" s="8" t="s">
        <v>224</v>
      </c>
      <c r="B155" s="9" t="s">
        <v>225</v>
      </c>
      <c r="C155" s="10">
        <v>1</v>
      </c>
      <c r="D155" s="8" t="s">
        <v>12</v>
      </c>
      <c r="E155" s="11">
        <v>2500</v>
      </c>
      <c r="F155" s="11">
        <f>C155*E155</f>
        <v>2500</v>
      </c>
    </row>
    <row r="156" ht="18" customHeight="1" spans="1:6" x14ac:dyDescent="0.25">
      <c r="A156" s="16"/>
      <c r="B156" s="16" t="s">
        <v>226</v>
      </c>
      <c r="C156" s="17"/>
      <c r="D156" s="16"/>
      <c r="E156" s="18"/>
      <c r="F156" s="18">
        <f>SUBTOTAL(9,F155:F155)</f>
        <v>2500</v>
      </c>
    </row>
    <row r="157" ht="18" customHeight="1" spans="1:6" x14ac:dyDescent="0.25">
      <c r="A157" s="7" t="s">
        <v>227</v>
      </c>
      <c r="B157" s="7"/>
      <c r="C157" s="7"/>
      <c r="D157" s="7"/>
      <c r="E157" s="7"/>
      <c r="F157" s="7"/>
    </row>
    <row r="158" spans="1:6" x14ac:dyDescent="0.25">
      <c r="A158" s="12" t="s">
        <v>228</v>
      </c>
      <c r="B158" s="13" t="s">
        <v>229</v>
      </c>
      <c r="C158" s="14">
        <v>1</v>
      </c>
      <c r="D158" s="12" t="s">
        <v>12</v>
      </c>
      <c r="E158" s="15">
        <v>980</v>
      </c>
      <c r="F158" s="15">
        <f>C158*E158</f>
        <v>980</v>
      </c>
    </row>
    <row r="159" ht="18" customHeight="1" spans="1:6" x14ac:dyDescent="0.25">
      <c r="A159" s="16"/>
      <c r="B159" s="16" t="s">
        <v>230</v>
      </c>
      <c r="C159" s="17"/>
      <c r="D159" s="16"/>
      <c r="E159" s="18"/>
      <c r="F159" s="18">
        <f>SUBTOTAL(9,F158:F158)</f>
        <v>980</v>
      </c>
    </row>
    <row r="160" ht="18" customHeight="1" spans="1:6" x14ac:dyDescent="0.25">
      <c r="A160" s="7" t="s">
        <v>231</v>
      </c>
      <c r="B160" s="7"/>
      <c r="C160" s="7"/>
      <c r="D160" s="7"/>
      <c r="E160" s="7"/>
      <c r="F160" s="7"/>
    </row>
    <row r="161" spans="1:6" x14ac:dyDescent="0.25">
      <c r="A161" s="8" t="s">
        <v>232</v>
      </c>
      <c r="B161" s="9" t="s">
        <v>233</v>
      </c>
      <c r="C161" s="10">
        <v>18</v>
      </c>
      <c r="D161" s="8" t="s">
        <v>111</v>
      </c>
      <c r="E161" s="11">
        <v>46</v>
      </c>
      <c r="F161" s="11">
        <f>C161*E161</f>
        <v>828</v>
      </c>
    </row>
    <row r="162" ht="18" customHeight="1" spans="1:6" x14ac:dyDescent="0.25">
      <c r="A162" s="16"/>
      <c r="B162" s="16" t="s">
        <v>234</v>
      </c>
      <c r="C162" s="17"/>
      <c r="D162" s="16"/>
      <c r="E162" s="18"/>
      <c r="F162" s="18">
        <f>SUBTOTAL(9,F161:F161)</f>
        <v>828</v>
      </c>
    </row>
    <row r="163" ht="18" customHeight="1" spans="1:6" x14ac:dyDescent="0.25">
      <c r="A163" s="7" t="s">
        <v>235</v>
      </c>
      <c r="B163" s="7"/>
      <c r="C163" s="7"/>
      <c r="D163" s="7"/>
      <c r="E163" s="7"/>
      <c r="F163" s="7"/>
    </row>
    <row r="164" spans="1:6" x14ac:dyDescent="0.25">
      <c r="A164" s="12" t="s">
        <v>236</v>
      </c>
      <c r="B164" s="13" t="s">
        <v>237</v>
      </c>
      <c r="C164" s="14">
        <v>1</v>
      </c>
      <c r="D164" s="12" t="s">
        <v>12</v>
      </c>
      <c r="E164" s="15">
        <v>45000</v>
      </c>
      <c r="F164" s="15">
        <f>C164*E164</f>
        <v>45000</v>
      </c>
    </row>
    <row r="165" ht="18" customHeight="1" spans="1:6" x14ac:dyDescent="0.25">
      <c r="A165" s="16"/>
      <c r="B165" s="16" t="s">
        <v>238</v>
      </c>
      <c r="C165" s="17"/>
      <c r="D165" s="16"/>
      <c r="E165" s="18"/>
      <c r="F165" s="18">
        <f>SUBTOTAL(9,F164:F164)</f>
        <v>45000</v>
      </c>
    </row>
    <row r="166" ht="18" customHeight="1" spans="1:6" x14ac:dyDescent="0.25">
      <c r="A166" s="7" t="s">
        <v>239</v>
      </c>
      <c r="B166" s="7"/>
      <c r="C166" s="7"/>
      <c r="D166" s="7"/>
      <c r="E166" s="7"/>
      <c r="F166" s="7"/>
    </row>
    <row r="167" spans="1:6" x14ac:dyDescent="0.25">
      <c r="A167" s="8" t="s">
        <v>240</v>
      </c>
      <c r="B167" s="9" t="s">
        <v>241</v>
      </c>
      <c r="C167" s="10">
        <v>95</v>
      </c>
      <c r="D167" s="8" t="s">
        <v>61</v>
      </c>
      <c r="E167" s="11">
        <v>24</v>
      </c>
      <c r="F167" s="11">
        <f>C167*E167</f>
        <v>2280</v>
      </c>
    </row>
    <row r="168" ht="18" customHeight="1" spans="1:6" x14ac:dyDescent="0.25">
      <c r="A168" s="16"/>
      <c r="B168" s="16" t="s">
        <v>242</v>
      </c>
      <c r="C168" s="17"/>
      <c r="D168" s="16"/>
      <c r="E168" s="18"/>
      <c r="F168" s="18">
        <f>SUBTOTAL(9,F167:F167)</f>
        <v>2280</v>
      </c>
    </row>
    <row r="169" ht="18" customHeight="1" spans="1:6" x14ac:dyDescent="0.25">
      <c r="A169" s="7" t="s">
        <v>243</v>
      </c>
      <c r="B169" s="7"/>
      <c r="C169" s="7"/>
      <c r="D169" s="7"/>
      <c r="E169" s="7"/>
      <c r="F169" s="7"/>
    </row>
    <row r="170" spans="1:6" x14ac:dyDescent="0.25">
      <c r="A170" s="12" t="s">
        <v>244</v>
      </c>
      <c r="B170" s="13" t="s">
        <v>245</v>
      </c>
      <c r="C170" s="14">
        <v>6</v>
      </c>
      <c r="D170" s="12" t="s">
        <v>70</v>
      </c>
      <c r="E170" s="15">
        <v>340</v>
      </c>
      <c r="F170" s="15">
        <f>C170*E170</f>
        <v>2040</v>
      </c>
    </row>
    <row r="171" ht="18" customHeight="1" spans="1:6" x14ac:dyDescent="0.25">
      <c r="A171" s="16"/>
      <c r="B171" s="16" t="s">
        <v>246</v>
      </c>
      <c r="C171" s="17"/>
      <c r="D171" s="16"/>
      <c r="E171" s="18"/>
      <c r="F171" s="18">
        <f>SUBTOTAL(9,F170:F170)</f>
        <v>2040</v>
      </c>
    </row>
    <row r="172" ht="20" customHeight="1" spans="1:6" x14ac:dyDescent="0.25">
      <c r="A172" s="19"/>
      <c r="B172" s="19" t="s">
        <v>247</v>
      </c>
      <c r="C172" s="20"/>
      <c r="D172" s="19"/>
      <c r="E172" s="21"/>
      <c r="F172" s="21">
        <f>SUBTOTAL(9,F155:F170)</f>
        <v>53628</v>
      </c>
    </row>
    <row r="173" ht="22" customHeight="1" spans="1:6" x14ac:dyDescent="0.25">
      <c r="A173" s="6" t="s">
        <v>248</v>
      </c>
      <c r="B173" s="6"/>
      <c r="C173" s="6"/>
      <c r="D173" s="6"/>
      <c r="E173" s="6"/>
      <c r="F173" s="6"/>
    </row>
    <row r="174" ht="18" customHeight="1" spans="1:6" x14ac:dyDescent="0.25">
      <c r="A174" s="7" t="s">
        <v>249</v>
      </c>
      <c r="B174" s="7"/>
      <c r="C174" s="7"/>
      <c r="D174" s="7"/>
      <c r="E174" s="7"/>
      <c r="F174" s="7"/>
    </row>
    <row r="175" spans="1:6" x14ac:dyDescent="0.25">
      <c r="A175" s="8" t="s">
        <v>250</v>
      </c>
      <c r="B175" s="9" t="s">
        <v>251</v>
      </c>
      <c r="C175" s="10">
        <v>240</v>
      </c>
      <c r="D175" s="8" t="s">
        <v>61</v>
      </c>
      <c r="E175" s="11">
        <v>7.5</v>
      </c>
      <c r="F175" s="11">
        <f>C175*E175</f>
        <v>1800</v>
      </c>
    </row>
    <row r="176" ht="18" customHeight="1" spans="1:6" x14ac:dyDescent="0.25">
      <c r="A176" s="16"/>
      <c r="B176" s="16" t="s">
        <v>252</v>
      </c>
      <c r="C176" s="17"/>
      <c r="D176" s="16"/>
      <c r="E176" s="18"/>
      <c r="F176" s="18">
        <f>SUBTOTAL(9,F175:F175)</f>
        <v>1800</v>
      </c>
    </row>
    <row r="177" ht="18" customHeight="1" spans="1:6" x14ac:dyDescent="0.25">
      <c r="A177" s="7" t="s">
        <v>253</v>
      </c>
      <c r="B177" s="7"/>
      <c r="C177" s="7"/>
      <c r="D177" s="7"/>
      <c r="E177" s="7"/>
      <c r="F177" s="7"/>
    </row>
    <row r="178" spans="1:6" x14ac:dyDescent="0.25">
      <c r="A178" s="12" t="s">
        <v>254</v>
      </c>
      <c r="B178" s="13" t="s">
        <v>255</v>
      </c>
      <c r="C178" s="14">
        <v>180</v>
      </c>
      <c r="D178" s="12" t="s">
        <v>61</v>
      </c>
      <c r="E178" s="15">
        <v>68</v>
      </c>
      <c r="F178" s="15">
        <f>C178*E178</f>
        <v>12240</v>
      </c>
    </row>
    <row r="179" ht="18" customHeight="1" spans="1:6" x14ac:dyDescent="0.25">
      <c r="A179" s="16"/>
      <c r="B179" s="16" t="s">
        <v>256</v>
      </c>
      <c r="C179" s="17"/>
      <c r="D179" s="16"/>
      <c r="E179" s="18"/>
      <c r="F179" s="18">
        <f>SUBTOTAL(9,F178:F178)</f>
        <v>12240</v>
      </c>
    </row>
    <row r="180" ht="18" customHeight="1" spans="1:6" x14ac:dyDescent="0.25">
      <c r="A180" s="7" t="s">
        <v>257</v>
      </c>
      <c r="B180" s="7"/>
      <c r="C180" s="7"/>
      <c r="D180" s="7"/>
      <c r="E180" s="7"/>
      <c r="F180" s="7"/>
    </row>
    <row r="181" spans="1:6" x14ac:dyDescent="0.25">
      <c r="A181" s="8" t="s">
        <v>258</v>
      </c>
      <c r="B181" s="9" t="s">
        <v>259</v>
      </c>
      <c r="C181" s="10">
        <v>160</v>
      </c>
      <c r="D181" s="8" t="s">
        <v>61</v>
      </c>
      <c r="E181" s="11">
        <v>22</v>
      </c>
      <c r="F181" s="11">
        <f>C181*E181</f>
        <v>3520</v>
      </c>
    </row>
    <row r="182" ht="18" customHeight="1" spans="1:6" x14ac:dyDescent="0.25">
      <c r="A182" s="16"/>
      <c r="B182" s="16" t="s">
        <v>260</v>
      </c>
      <c r="C182" s="17"/>
      <c r="D182" s="16"/>
      <c r="E182" s="18"/>
      <c r="F182" s="18">
        <f>SUBTOTAL(9,F181:F181)</f>
        <v>3520</v>
      </c>
    </row>
    <row r="183" ht="18" customHeight="1" spans="1:6" x14ac:dyDescent="0.25">
      <c r="A183" s="7" t="s">
        <v>261</v>
      </c>
      <c r="B183" s="7"/>
      <c r="C183" s="7"/>
      <c r="D183" s="7"/>
      <c r="E183" s="7"/>
      <c r="F183" s="7"/>
    </row>
    <row r="184" spans="1:6" x14ac:dyDescent="0.25">
      <c r="A184" s="12" t="s">
        <v>262</v>
      </c>
      <c r="B184" s="13" t="s">
        <v>263</v>
      </c>
      <c r="C184" s="14">
        <v>42</v>
      </c>
      <c r="D184" s="12" t="s">
        <v>111</v>
      </c>
      <c r="E184" s="15">
        <v>74</v>
      </c>
      <c r="F184" s="15">
        <f>C184*E184</f>
        <v>3108</v>
      </c>
    </row>
    <row r="185" ht="18" customHeight="1" spans="1:6" x14ac:dyDescent="0.25">
      <c r="A185" s="16"/>
      <c r="B185" s="16" t="s">
        <v>264</v>
      </c>
      <c r="C185" s="17"/>
      <c r="D185" s="16"/>
      <c r="E185" s="18"/>
      <c r="F185" s="18">
        <f>SUBTOTAL(9,F184:F184)</f>
        <v>3108</v>
      </c>
    </row>
    <row r="186" ht="18" customHeight="1" spans="1:6" x14ac:dyDescent="0.25">
      <c r="A186" s="7" t="s">
        <v>265</v>
      </c>
      <c r="B186" s="7"/>
      <c r="C186" s="7"/>
      <c r="D186" s="7"/>
      <c r="E186" s="7"/>
      <c r="F186" s="7"/>
    </row>
    <row r="187" spans="1:6" x14ac:dyDescent="0.25">
      <c r="A187" s="8" t="s">
        <v>266</v>
      </c>
      <c r="B187" s="9" t="s">
        <v>267</v>
      </c>
      <c r="C187" s="10">
        <v>1</v>
      </c>
      <c r="D187" s="8" t="s">
        <v>12</v>
      </c>
      <c r="E187" s="11">
        <v>1750</v>
      </c>
      <c r="F187" s="11">
        <f>C187*E187</f>
        <v>1750</v>
      </c>
    </row>
    <row r="188" ht="18" customHeight="1" spans="1:6" x14ac:dyDescent="0.25">
      <c r="A188" s="16"/>
      <c r="B188" s="16" t="s">
        <v>268</v>
      </c>
      <c r="C188" s="17"/>
      <c r="D188" s="16"/>
      <c r="E188" s="18"/>
      <c r="F188" s="18">
        <f>SUBTOTAL(9,F187:F187)</f>
        <v>1750</v>
      </c>
    </row>
    <row r="189" ht="18" customHeight="1" spans="1:6" x14ac:dyDescent="0.25">
      <c r="A189" s="7" t="s">
        <v>269</v>
      </c>
      <c r="B189" s="7"/>
      <c r="C189" s="7"/>
      <c r="D189" s="7"/>
      <c r="E189" s="7"/>
      <c r="F189" s="7"/>
    </row>
    <row r="190" spans="1:6" x14ac:dyDescent="0.25">
      <c r="A190" s="12" t="s">
        <v>270</v>
      </c>
      <c r="B190" s="13" t="s">
        <v>271</v>
      </c>
      <c r="C190" s="14">
        <v>65</v>
      </c>
      <c r="D190" s="12" t="s">
        <v>111</v>
      </c>
      <c r="E190" s="15">
        <v>118</v>
      </c>
      <c r="F190" s="15">
        <f>C190*E190</f>
        <v>7670</v>
      </c>
    </row>
    <row r="191" ht="18" customHeight="1" spans="1:6" x14ac:dyDescent="0.25">
      <c r="A191" s="16"/>
      <c r="B191" s="16" t="s">
        <v>272</v>
      </c>
      <c r="C191" s="17"/>
      <c r="D191" s="16"/>
      <c r="E191" s="18"/>
      <c r="F191" s="18">
        <f>SUBTOTAL(9,F190:F190)</f>
        <v>7670</v>
      </c>
    </row>
    <row r="192" ht="18" customHeight="1" spans="1:6" x14ac:dyDescent="0.25">
      <c r="A192" s="7" t="s">
        <v>273</v>
      </c>
      <c r="B192" s="7"/>
      <c r="C192" s="7"/>
      <c r="D192" s="7"/>
      <c r="E192" s="7"/>
      <c r="F192" s="7"/>
    </row>
    <row r="193" spans="1:6" x14ac:dyDescent="0.25">
      <c r="A193" s="8" t="s">
        <v>274</v>
      </c>
      <c r="B193" s="9" t="s">
        <v>275</v>
      </c>
      <c r="C193" s="10">
        <v>38</v>
      </c>
      <c r="D193" s="8" t="s">
        <v>111</v>
      </c>
      <c r="E193" s="11">
        <v>52</v>
      </c>
      <c r="F193" s="11">
        <f>C193*E193</f>
        <v>1976</v>
      </c>
    </row>
    <row r="194" ht="18" customHeight="1" spans="1:6" x14ac:dyDescent="0.25">
      <c r="A194" s="16"/>
      <c r="B194" s="16" t="s">
        <v>276</v>
      </c>
      <c r="C194" s="17"/>
      <c r="D194" s="16"/>
      <c r="E194" s="18"/>
      <c r="F194" s="18">
        <f>SUBTOTAL(9,F193:F193)</f>
        <v>1976</v>
      </c>
    </row>
    <row r="195" ht="18" customHeight="1" spans="1:6" x14ac:dyDescent="0.25">
      <c r="A195" s="7" t="s">
        <v>277</v>
      </c>
      <c r="B195" s="7"/>
      <c r="C195" s="7"/>
      <c r="D195" s="7"/>
      <c r="E195" s="7"/>
      <c r="F195" s="7"/>
    </row>
    <row r="196" spans="1:6" x14ac:dyDescent="0.25">
      <c r="A196" s="12" t="s">
        <v>278</v>
      </c>
      <c r="B196" s="13" t="s">
        <v>279</v>
      </c>
      <c r="C196" s="14">
        <v>1</v>
      </c>
      <c r="D196" s="12" t="s">
        <v>12</v>
      </c>
      <c r="E196" s="15">
        <v>2900</v>
      </c>
      <c r="F196" s="15">
        <f>C196*E196</f>
        <v>2900</v>
      </c>
    </row>
    <row r="197" ht="18" customHeight="1" spans="1:6" x14ac:dyDescent="0.25">
      <c r="A197" s="16"/>
      <c r="B197" s="16" t="s">
        <v>280</v>
      </c>
      <c r="C197" s="17"/>
      <c r="D197" s="16"/>
      <c r="E197" s="18"/>
      <c r="F197" s="18">
        <f>SUBTOTAL(9,F196:F196)</f>
        <v>2900</v>
      </c>
    </row>
    <row r="198" ht="20" customHeight="1" spans="1:6" x14ac:dyDescent="0.25">
      <c r="A198" s="19"/>
      <c r="B198" s="19" t="s">
        <v>281</v>
      </c>
      <c r="C198" s="20"/>
      <c r="D198" s="19"/>
      <c r="E198" s="21"/>
      <c r="F198" s="21">
        <f>SUBTOTAL(9,F175:F196)</f>
        <v>34964</v>
      </c>
    </row>
    <row r="200" ht="24" customHeight="1" spans="1:6" x14ac:dyDescent="0.25">
      <c r="A200" s="22"/>
      <c r="B200" s="22" t="s">
        <v>282</v>
      </c>
      <c r="C200" s="23"/>
      <c r="D200" s="22"/>
      <c r="E200" s="24"/>
      <c r="F200" s="24">
        <f>SUBTOTAL(9,F7:F196)</f>
        <v>488954</v>
      </c>
    </row>
  </sheetData>
  <mergeCells count="62">
    <mergeCell ref="B1:F1"/>
    <mergeCell ref="A2:F2"/>
    <mergeCell ref="A5:F5"/>
    <mergeCell ref="A6:F6"/>
    <mergeCell ref="A10:F10"/>
    <mergeCell ref="A26:F26"/>
    <mergeCell ref="A27:F27"/>
    <mergeCell ref="A30:F30"/>
    <mergeCell ref="A33:F33"/>
    <mergeCell ref="A36:F36"/>
    <mergeCell ref="A39:F39"/>
    <mergeCell ref="A42:F42"/>
    <mergeCell ref="A46:F46"/>
    <mergeCell ref="A47:F47"/>
    <mergeCell ref="A52:F52"/>
    <mergeCell ref="A53:F53"/>
    <mergeCell ref="A56:F56"/>
    <mergeCell ref="A59:F59"/>
    <mergeCell ref="A62:F62"/>
    <mergeCell ref="A65:F65"/>
    <mergeCell ref="A68:F68"/>
    <mergeCell ref="A71:F71"/>
    <mergeCell ref="A75:F75"/>
    <mergeCell ref="A80:F80"/>
    <mergeCell ref="A81:F81"/>
    <mergeCell ref="A86:F86"/>
    <mergeCell ref="A90:F90"/>
    <mergeCell ref="A96:F96"/>
    <mergeCell ref="A97:F97"/>
    <mergeCell ref="A102:F102"/>
    <mergeCell ref="A103:F103"/>
    <mergeCell ref="A107:F107"/>
    <mergeCell ref="A110:F110"/>
    <mergeCell ref="A113:F113"/>
    <mergeCell ref="A116:F116"/>
    <mergeCell ref="A119:F119"/>
    <mergeCell ref="A122:F122"/>
    <mergeCell ref="A125:F125"/>
    <mergeCell ref="A129:F129"/>
    <mergeCell ref="A132:F132"/>
    <mergeCell ref="A135:F135"/>
    <mergeCell ref="A138:F138"/>
    <mergeCell ref="A141:F141"/>
    <mergeCell ref="A144:F144"/>
    <mergeCell ref="A148:F148"/>
    <mergeCell ref="A149:F149"/>
    <mergeCell ref="A153:F153"/>
    <mergeCell ref="A154:F154"/>
    <mergeCell ref="A157:F157"/>
    <mergeCell ref="A160:F160"/>
    <mergeCell ref="A163:F163"/>
    <mergeCell ref="A166:F166"/>
    <mergeCell ref="A169:F169"/>
    <mergeCell ref="A173:F173"/>
    <mergeCell ref="A174:F174"/>
    <mergeCell ref="A177:F177"/>
    <mergeCell ref="A180:F180"/>
    <mergeCell ref="A183:F183"/>
    <mergeCell ref="A186:F186"/>
    <mergeCell ref="A189:F189"/>
    <mergeCell ref="A192:F192"/>
    <mergeCell ref="A195:F195"/>
  </mergeCells>
  <hyperlinks>
    <hyperlink ref="A2" r:id="rId1" tooltip="Open takeoff.alvesrowe.com"/>
  </hyperlinks>
  <pageMargins left="0.4" right="0.4" top="0.6" bottom="0.6" header="0.3" footer="0.3"/>
  <pageSetup paperSize="9" orientation="landscape" horizontalDpi="4294967295" verticalDpi="4294967295" scale="100" fitToWidth="1" fitToHeigh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50" customWidth="1"/>
    <col min="3" max="3" width="12" customWidth="1"/>
    <col min="4" max="4" width="8" customWidth="1"/>
    <col min="5" max="5" width="14" customWidth="1"/>
    <col min="6" max="6" width="16" customWidth="1"/>
  </cols>
  <sheetData>
    <row r="1" ht="40" customHeight="1" spans="1:6" x14ac:dyDescent="0.25">
      <c r="A1" s="1"/>
      <c r="B1" s="2" t="s">
        <v>283</v>
      </c>
      <c r="C1" s="2"/>
      <c r="D1" s="2"/>
      <c r="E1" s="2"/>
      <c r="F1" s="2"/>
    </row>
    <row r="2" ht="16" customHeight="1" spans="1:6" x14ac:dyDescent="0.25">
      <c r="A2" s="3" t="s">
        <v>1</v>
      </c>
      <c r="B2" s="3"/>
      <c r="C2" s="3"/>
      <c r="D2" s="3"/>
      <c r="E2" s="3"/>
      <c r="F2" s="3"/>
    </row>
    <row r="4" ht="22" customHeight="1" spans="1:6" x14ac:dyDescent="0.25">
      <c r="A4" s="4" t="s">
        <v>2</v>
      </c>
      <c r="B4" s="4" t="s">
        <v>3</v>
      </c>
      <c r="C4" s="5" t="s">
        <v>4</v>
      </c>
      <c r="D4" s="4" t="s">
        <v>5</v>
      </c>
      <c r="E4" s="5" t="s">
        <v>6</v>
      </c>
      <c r="F4" s="5" t="s">
        <v>7</v>
      </c>
    </row>
    <row r="5" ht="22" customHeight="1" spans="1:6" x14ac:dyDescent="0.25">
      <c r="A5" s="6" t="s">
        <v>284</v>
      </c>
      <c r="B5" s="6"/>
      <c r="C5" s="6"/>
      <c r="D5" s="6"/>
      <c r="E5" s="6"/>
      <c r="F5" s="6"/>
    </row>
    <row r="6" spans="1:6" x14ac:dyDescent="0.25">
      <c r="A6" s="8" t="s">
        <v>178</v>
      </c>
      <c r="B6" s="9" t="s">
        <v>179</v>
      </c>
      <c r="C6" s="10">
        <v>1</v>
      </c>
      <c r="D6" s="8" t="s">
        <v>12</v>
      </c>
      <c r="E6" s="11">
        <v>16000</v>
      </c>
      <c r="F6" s="11">
        <f>C6*E6</f>
        <v>16000</v>
      </c>
    </row>
    <row r="7" spans="1:6" x14ac:dyDescent="0.25">
      <c r="A7" s="12" t="s">
        <v>138</v>
      </c>
      <c r="B7" s="13" t="s">
        <v>139</v>
      </c>
      <c r="C7" s="14">
        <v>38</v>
      </c>
      <c r="D7" s="12" t="s">
        <v>61</v>
      </c>
      <c r="E7" s="15">
        <v>32</v>
      </c>
      <c r="F7" s="15">
        <f>C7*E7</f>
        <v>1216</v>
      </c>
    </row>
    <row r="8" spans="1:6" x14ac:dyDescent="0.25">
      <c r="A8" s="8" t="s">
        <v>124</v>
      </c>
      <c r="B8" s="9" t="s">
        <v>125</v>
      </c>
      <c r="C8" s="10">
        <v>84</v>
      </c>
      <c r="D8" s="8" t="s">
        <v>61</v>
      </c>
      <c r="E8" s="11">
        <v>6.5</v>
      </c>
      <c r="F8" s="11">
        <f>C8*E8</f>
        <v>546</v>
      </c>
    </row>
    <row r="9" spans="1:6" x14ac:dyDescent="0.25">
      <c r="A9" s="12" t="s">
        <v>116</v>
      </c>
      <c r="B9" s="13" t="s">
        <v>117</v>
      </c>
      <c r="C9" s="14">
        <v>2</v>
      </c>
      <c r="D9" s="12" t="s">
        <v>70</v>
      </c>
      <c r="E9" s="15">
        <v>465</v>
      </c>
      <c r="F9" s="15">
        <f>C9*E9</f>
        <v>930</v>
      </c>
    </row>
    <row r="10" spans="1:6" x14ac:dyDescent="0.25">
      <c r="A10" s="8" t="s">
        <v>186</v>
      </c>
      <c r="B10" s="9" t="s">
        <v>187</v>
      </c>
      <c r="C10" s="10">
        <v>14</v>
      </c>
      <c r="D10" s="8" t="s">
        <v>70</v>
      </c>
      <c r="E10" s="11">
        <v>85</v>
      </c>
      <c r="F10" s="11">
        <f>C10*E10</f>
        <v>1190</v>
      </c>
    </row>
    <row r="11" spans="1:6" x14ac:dyDescent="0.25">
      <c r="A11" s="12" t="s">
        <v>132</v>
      </c>
      <c r="B11" s="13" t="s">
        <v>133</v>
      </c>
      <c r="C11" s="14">
        <v>38</v>
      </c>
      <c r="D11" s="12" t="s">
        <v>61</v>
      </c>
      <c r="E11" s="15">
        <v>24</v>
      </c>
      <c r="F11" s="15">
        <f>C11*E11</f>
        <v>912</v>
      </c>
    </row>
    <row r="12" spans="1:6" x14ac:dyDescent="0.25">
      <c r="A12" s="8" t="s">
        <v>188</v>
      </c>
      <c r="B12" s="9" t="s">
        <v>189</v>
      </c>
      <c r="C12" s="10">
        <v>12</v>
      </c>
      <c r="D12" s="8" t="s">
        <v>70</v>
      </c>
      <c r="E12" s="11">
        <v>96</v>
      </c>
      <c r="F12" s="11">
        <f>C12*E12</f>
        <v>1152</v>
      </c>
    </row>
    <row r="13" spans="1:6" x14ac:dyDescent="0.25">
      <c r="A13" s="12" t="s">
        <v>109</v>
      </c>
      <c r="B13" s="13" t="s">
        <v>110</v>
      </c>
      <c r="C13" s="14">
        <v>15.5</v>
      </c>
      <c r="D13" s="12" t="s">
        <v>111</v>
      </c>
      <c r="E13" s="15">
        <v>130</v>
      </c>
      <c r="F13" s="15">
        <f>C13*E13</f>
        <v>2015</v>
      </c>
    </row>
    <row r="14" spans="1:6" x14ac:dyDescent="0.25">
      <c r="A14" s="8" t="s">
        <v>112</v>
      </c>
      <c r="B14" s="9" t="s">
        <v>113</v>
      </c>
      <c r="C14" s="10">
        <v>6.7</v>
      </c>
      <c r="D14" s="8" t="s">
        <v>111</v>
      </c>
      <c r="E14" s="11">
        <v>150</v>
      </c>
      <c r="F14" s="11">
        <f>C14*E14</f>
        <v>1005</v>
      </c>
    </row>
    <row r="15" spans="1:6" x14ac:dyDescent="0.25">
      <c r="A15" s="12" t="s">
        <v>150</v>
      </c>
      <c r="B15" s="13" t="s">
        <v>151</v>
      </c>
      <c r="C15" s="14">
        <v>1</v>
      </c>
      <c r="D15" s="12" t="s">
        <v>12</v>
      </c>
      <c r="E15" s="15">
        <v>950</v>
      </c>
      <c r="F15" s="15">
        <f>C15*E15</f>
        <v>950</v>
      </c>
    </row>
    <row r="16" spans="1:6" x14ac:dyDescent="0.25">
      <c r="A16" s="8" t="s">
        <v>126</v>
      </c>
      <c r="B16" s="9" t="s">
        <v>127</v>
      </c>
      <c r="C16" s="10">
        <v>34</v>
      </c>
      <c r="D16" s="8" t="s">
        <v>111</v>
      </c>
      <c r="E16" s="11">
        <v>9.5</v>
      </c>
      <c r="F16" s="11">
        <f>C16*E16</f>
        <v>323</v>
      </c>
    </row>
    <row r="17" spans="1:6" x14ac:dyDescent="0.25">
      <c r="A17" s="12" t="s">
        <v>89</v>
      </c>
      <c r="B17" s="13" t="s">
        <v>90</v>
      </c>
      <c r="C17" s="14">
        <v>118</v>
      </c>
      <c r="D17" s="12" t="s">
        <v>61</v>
      </c>
      <c r="E17" s="15">
        <v>74</v>
      </c>
      <c r="F17" s="15">
        <f>C17*E17</f>
        <v>8732</v>
      </c>
    </row>
    <row r="18" spans="1:6" x14ac:dyDescent="0.25">
      <c r="A18" s="8" t="s">
        <v>182</v>
      </c>
      <c r="B18" s="9" t="s">
        <v>183</v>
      </c>
      <c r="C18" s="10">
        <v>1</v>
      </c>
      <c r="D18" s="8" t="s">
        <v>12</v>
      </c>
      <c r="E18" s="11">
        <v>10000</v>
      </c>
      <c r="F18" s="11">
        <f>C18*E18</f>
        <v>10000</v>
      </c>
    </row>
    <row r="19" ht="18" customHeight="1" spans="1:6" x14ac:dyDescent="0.25">
      <c r="A19" s="16"/>
      <c r="B19" s="16" t="s">
        <v>285</v>
      </c>
      <c r="C19" s="17"/>
      <c r="D19" s="16"/>
      <c r="E19" s="18"/>
      <c r="F19" s="18">
        <f>SUBTOTAL(9,F6:F18)</f>
        <v>44971</v>
      </c>
    </row>
    <row r="20" ht="22" customHeight="1" spans="1:6" x14ac:dyDescent="0.25">
      <c r="A20" s="6" t="s">
        <v>286</v>
      </c>
      <c r="B20" s="6"/>
      <c r="C20" s="6"/>
      <c r="D20" s="6"/>
      <c r="E20" s="6"/>
      <c r="F20" s="6"/>
    </row>
    <row r="21" spans="1:6" x14ac:dyDescent="0.25">
      <c r="A21" s="8" t="s">
        <v>212</v>
      </c>
      <c r="B21" s="9" t="s">
        <v>213</v>
      </c>
      <c r="C21" s="10">
        <v>1</v>
      </c>
      <c r="D21" s="8" t="s">
        <v>12</v>
      </c>
      <c r="E21" s="11">
        <v>1500</v>
      </c>
      <c r="F21" s="11">
        <f>C21*E21</f>
        <v>1500</v>
      </c>
    </row>
    <row r="22" spans="1:6" x14ac:dyDescent="0.25">
      <c r="A22" s="12" t="s">
        <v>162</v>
      </c>
      <c r="B22" s="13" t="s">
        <v>163</v>
      </c>
      <c r="C22" s="14">
        <v>1</v>
      </c>
      <c r="D22" s="12" t="s">
        <v>70</v>
      </c>
      <c r="E22" s="15">
        <v>2100</v>
      </c>
      <c r="F22" s="15">
        <f>C22*E22</f>
        <v>2100</v>
      </c>
    </row>
    <row r="23" spans="1:6" x14ac:dyDescent="0.25">
      <c r="A23" s="8" t="s">
        <v>140</v>
      </c>
      <c r="B23" s="9" t="s">
        <v>141</v>
      </c>
      <c r="C23" s="10">
        <v>15</v>
      </c>
      <c r="D23" s="8" t="s">
        <v>61</v>
      </c>
      <c r="E23" s="11">
        <v>58</v>
      </c>
      <c r="F23" s="11">
        <f>C23*E23</f>
        <v>870</v>
      </c>
    </row>
    <row r="24" spans="1:6" x14ac:dyDescent="0.25">
      <c r="A24" s="12" t="s">
        <v>204</v>
      </c>
      <c r="B24" s="13" t="s">
        <v>205</v>
      </c>
      <c r="C24" s="14">
        <v>1</v>
      </c>
      <c r="D24" s="12" t="s">
        <v>12</v>
      </c>
      <c r="E24" s="15">
        <v>3900</v>
      </c>
      <c r="F24" s="15">
        <f>C24*E24</f>
        <v>3900</v>
      </c>
    </row>
    <row r="25" spans="1:6" x14ac:dyDescent="0.25">
      <c r="A25" s="8" t="s">
        <v>142</v>
      </c>
      <c r="B25" s="9" t="s">
        <v>143</v>
      </c>
      <c r="C25" s="10">
        <v>15</v>
      </c>
      <c r="D25" s="8" t="s">
        <v>61</v>
      </c>
      <c r="E25" s="11">
        <v>7</v>
      </c>
      <c r="F25" s="11">
        <f>C25*E25</f>
        <v>105</v>
      </c>
    </row>
    <row r="26" spans="1:6" x14ac:dyDescent="0.25">
      <c r="A26" s="12" t="s">
        <v>118</v>
      </c>
      <c r="B26" s="13" t="s">
        <v>119</v>
      </c>
      <c r="C26" s="14">
        <v>2</v>
      </c>
      <c r="D26" s="12" t="s">
        <v>70</v>
      </c>
      <c r="E26" s="15">
        <v>385</v>
      </c>
      <c r="F26" s="15">
        <f>C26*E26</f>
        <v>770</v>
      </c>
    </row>
    <row r="27" spans="1:6" x14ac:dyDescent="0.25">
      <c r="A27" s="8" t="s">
        <v>166</v>
      </c>
      <c r="B27" s="9" t="s">
        <v>167</v>
      </c>
      <c r="C27" s="10">
        <v>1</v>
      </c>
      <c r="D27" s="8" t="s">
        <v>12</v>
      </c>
      <c r="E27" s="11">
        <v>1650</v>
      </c>
      <c r="F27" s="11">
        <f>C27*E27</f>
        <v>1650</v>
      </c>
    </row>
    <row r="28" spans="1:6" x14ac:dyDescent="0.25">
      <c r="A28" s="12" t="s">
        <v>101</v>
      </c>
      <c r="B28" s="13" t="s">
        <v>102</v>
      </c>
      <c r="C28" s="14">
        <v>145</v>
      </c>
      <c r="D28" s="12" t="s">
        <v>61</v>
      </c>
      <c r="E28" s="15">
        <v>142</v>
      </c>
      <c r="F28" s="15">
        <f>C28*E28</f>
        <v>20590</v>
      </c>
    </row>
    <row r="29" spans="1:6" x14ac:dyDescent="0.25">
      <c r="A29" s="8" t="s">
        <v>200</v>
      </c>
      <c r="B29" s="9" t="s">
        <v>201</v>
      </c>
      <c r="C29" s="10">
        <v>1</v>
      </c>
      <c r="D29" s="8" t="s">
        <v>12</v>
      </c>
      <c r="E29" s="11">
        <v>6300</v>
      </c>
      <c r="F29" s="11">
        <f>C29*E29</f>
        <v>6300</v>
      </c>
    </row>
    <row r="30" spans="1:6" x14ac:dyDescent="0.25">
      <c r="A30" s="12" t="s">
        <v>134</v>
      </c>
      <c r="B30" s="13" t="s">
        <v>135</v>
      </c>
      <c r="C30" s="14">
        <v>9</v>
      </c>
      <c r="D30" s="12" t="s">
        <v>61</v>
      </c>
      <c r="E30" s="15">
        <v>42</v>
      </c>
      <c r="F30" s="15">
        <f>C30*E30</f>
        <v>378</v>
      </c>
    </row>
    <row r="31" spans="1:6" x14ac:dyDescent="0.25">
      <c r="A31" s="8" t="s">
        <v>192</v>
      </c>
      <c r="B31" s="9" t="s">
        <v>193</v>
      </c>
      <c r="C31" s="10">
        <v>1</v>
      </c>
      <c r="D31" s="8" t="s">
        <v>12</v>
      </c>
      <c r="E31" s="11">
        <v>1450</v>
      </c>
      <c r="F31" s="11">
        <f>C31*E31</f>
        <v>1450</v>
      </c>
    </row>
    <row r="32" spans="1:6" x14ac:dyDescent="0.25">
      <c r="A32" s="12" t="s">
        <v>78</v>
      </c>
      <c r="B32" s="13" t="s">
        <v>79</v>
      </c>
      <c r="C32" s="14">
        <v>120</v>
      </c>
      <c r="D32" s="12" t="s">
        <v>61</v>
      </c>
      <c r="E32" s="15">
        <v>140</v>
      </c>
      <c r="F32" s="15">
        <f>C32*E32</f>
        <v>16800</v>
      </c>
    </row>
    <row r="33" spans="1:6" x14ac:dyDescent="0.25">
      <c r="A33" s="8" t="s">
        <v>148</v>
      </c>
      <c r="B33" s="9" t="s">
        <v>149</v>
      </c>
      <c r="C33" s="10">
        <v>1</v>
      </c>
      <c r="D33" s="8" t="s">
        <v>12</v>
      </c>
      <c r="E33" s="11">
        <v>1850</v>
      </c>
      <c r="F33" s="11">
        <f>C33*E33</f>
        <v>1850</v>
      </c>
    </row>
    <row r="34" spans="1:6" x14ac:dyDescent="0.25">
      <c r="A34" s="12" t="s">
        <v>196</v>
      </c>
      <c r="B34" s="13" t="s">
        <v>197</v>
      </c>
      <c r="C34" s="14">
        <v>1</v>
      </c>
      <c r="D34" s="12" t="s">
        <v>70</v>
      </c>
      <c r="E34" s="15">
        <v>50000</v>
      </c>
      <c r="F34" s="15">
        <f>C34*E34</f>
        <v>50000</v>
      </c>
    </row>
    <row r="35" spans="1:6" x14ac:dyDescent="0.25">
      <c r="A35" s="8" t="s">
        <v>218</v>
      </c>
      <c r="B35" s="9" t="s">
        <v>219</v>
      </c>
      <c r="C35" s="10">
        <v>2</v>
      </c>
      <c r="D35" s="8" t="s">
        <v>70</v>
      </c>
      <c r="E35" s="11">
        <v>8400</v>
      </c>
      <c r="F35" s="11">
        <f>C35*E35</f>
        <v>16800</v>
      </c>
    </row>
    <row r="36" spans="1:6" x14ac:dyDescent="0.25">
      <c r="A36" s="12" t="s">
        <v>156</v>
      </c>
      <c r="B36" s="13" t="s">
        <v>157</v>
      </c>
      <c r="C36" s="14">
        <v>1</v>
      </c>
      <c r="D36" s="12" t="s">
        <v>70</v>
      </c>
      <c r="E36" s="15">
        <v>540</v>
      </c>
      <c r="F36" s="15">
        <f>C36*E36</f>
        <v>540</v>
      </c>
    </row>
    <row r="37" spans="1:6" x14ac:dyDescent="0.25">
      <c r="A37" s="8" t="s">
        <v>158</v>
      </c>
      <c r="B37" s="9" t="s">
        <v>159</v>
      </c>
      <c r="C37" s="10">
        <v>1</v>
      </c>
      <c r="D37" s="8" t="s">
        <v>70</v>
      </c>
      <c r="E37" s="11">
        <v>440</v>
      </c>
      <c r="F37" s="11">
        <f>C37*E37</f>
        <v>440</v>
      </c>
    </row>
    <row r="38" spans="1:6" x14ac:dyDescent="0.25">
      <c r="A38" s="12" t="s">
        <v>97</v>
      </c>
      <c r="B38" s="13" t="s">
        <v>98</v>
      </c>
      <c r="C38" s="14">
        <v>1</v>
      </c>
      <c r="D38" s="12" t="s">
        <v>70</v>
      </c>
      <c r="E38" s="15">
        <v>7500</v>
      </c>
      <c r="F38" s="15">
        <f>C38*E38</f>
        <v>7500</v>
      </c>
    </row>
    <row r="39" spans="1:6" x14ac:dyDescent="0.25">
      <c r="A39" s="8" t="s">
        <v>84</v>
      </c>
      <c r="B39" s="9" t="s">
        <v>85</v>
      </c>
      <c r="C39" s="10">
        <v>12.4</v>
      </c>
      <c r="D39" s="8" t="s">
        <v>86</v>
      </c>
      <c r="E39" s="11">
        <v>3200</v>
      </c>
      <c r="F39" s="11">
        <f>C39*E39</f>
        <v>39680</v>
      </c>
    </row>
    <row r="40" spans="1:6" x14ac:dyDescent="0.25">
      <c r="A40" s="12" t="s">
        <v>105</v>
      </c>
      <c r="B40" s="13" t="s">
        <v>106</v>
      </c>
      <c r="C40" s="14">
        <v>14</v>
      </c>
      <c r="D40" s="12" t="s">
        <v>70</v>
      </c>
      <c r="E40" s="15">
        <v>1100</v>
      </c>
      <c r="F40" s="15">
        <f>C40*E40</f>
        <v>15400</v>
      </c>
    </row>
    <row r="41" spans="1:6" x14ac:dyDescent="0.25">
      <c r="A41" s="8" t="s">
        <v>128</v>
      </c>
      <c r="B41" s="9" t="s">
        <v>129</v>
      </c>
      <c r="C41" s="10">
        <v>14</v>
      </c>
      <c r="D41" s="8" t="s">
        <v>61</v>
      </c>
      <c r="E41" s="11">
        <v>68</v>
      </c>
      <c r="F41" s="11">
        <f>C41*E41</f>
        <v>952</v>
      </c>
    </row>
    <row r="42" spans="1:6" x14ac:dyDescent="0.25">
      <c r="A42" s="12" t="s">
        <v>170</v>
      </c>
      <c r="B42" s="13" t="s">
        <v>171</v>
      </c>
      <c r="C42" s="14">
        <v>1</v>
      </c>
      <c r="D42" s="12" t="s">
        <v>12</v>
      </c>
      <c r="E42" s="15">
        <v>2850</v>
      </c>
      <c r="F42" s="15">
        <f>C42*E42</f>
        <v>2850</v>
      </c>
    </row>
    <row r="43" ht="18" customHeight="1" spans="1:6" x14ac:dyDescent="0.25">
      <c r="A43" s="16"/>
      <c r="B43" s="16" t="s">
        <v>287</v>
      </c>
      <c r="C43" s="17"/>
      <c r="D43" s="16"/>
      <c r="E43" s="18"/>
      <c r="F43" s="18">
        <f>SUBTOTAL(9,F21:F42)</f>
        <v>192425</v>
      </c>
    </row>
    <row r="44" ht="22" customHeight="1" spans="1:6" x14ac:dyDescent="0.25">
      <c r="A44" s="6" t="s">
        <v>288</v>
      </c>
      <c r="B44" s="6"/>
      <c r="C44" s="6"/>
      <c r="D44" s="6"/>
      <c r="E44" s="6"/>
      <c r="F44" s="6"/>
    </row>
    <row r="45" spans="1:6" x14ac:dyDescent="0.25">
      <c r="A45" s="8" t="s">
        <v>240</v>
      </c>
      <c r="B45" s="9" t="s">
        <v>241</v>
      </c>
      <c r="C45" s="10">
        <v>95</v>
      </c>
      <c r="D45" s="8" t="s">
        <v>61</v>
      </c>
      <c r="E45" s="11">
        <v>24</v>
      </c>
      <c r="F45" s="11">
        <f>C45*E45</f>
        <v>2280</v>
      </c>
    </row>
    <row r="46" spans="1:6" x14ac:dyDescent="0.25">
      <c r="A46" s="12" t="s">
        <v>232</v>
      </c>
      <c r="B46" s="13" t="s">
        <v>233</v>
      </c>
      <c r="C46" s="14">
        <v>18</v>
      </c>
      <c r="D46" s="12" t="s">
        <v>111</v>
      </c>
      <c r="E46" s="15">
        <v>46</v>
      </c>
      <c r="F46" s="15">
        <f>C46*E46</f>
        <v>828</v>
      </c>
    </row>
    <row r="47" spans="1:6" x14ac:dyDescent="0.25">
      <c r="A47" s="8" t="s">
        <v>236</v>
      </c>
      <c r="B47" s="9" t="s">
        <v>237</v>
      </c>
      <c r="C47" s="10">
        <v>1</v>
      </c>
      <c r="D47" s="8" t="s">
        <v>12</v>
      </c>
      <c r="E47" s="11">
        <v>45000</v>
      </c>
      <c r="F47" s="11">
        <f>C47*E47</f>
        <v>45000</v>
      </c>
    </row>
    <row r="48" spans="1:6" x14ac:dyDescent="0.25">
      <c r="A48" s="12" t="s">
        <v>47</v>
      </c>
      <c r="B48" s="13" t="s">
        <v>48</v>
      </c>
      <c r="C48" s="14">
        <v>1</v>
      </c>
      <c r="D48" s="12" t="s">
        <v>12</v>
      </c>
      <c r="E48" s="15">
        <v>4000</v>
      </c>
      <c r="F48" s="15">
        <f>C48*E48</f>
        <v>4000</v>
      </c>
    </row>
    <row r="49" spans="1:6" x14ac:dyDescent="0.25">
      <c r="A49" s="8" t="s">
        <v>244</v>
      </c>
      <c r="B49" s="9" t="s">
        <v>245</v>
      </c>
      <c r="C49" s="10">
        <v>6</v>
      </c>
      <c r="D49" s="8" t="s">
        <v>70</v>
      </c>
      <c r="E49" s="11">
        <v>340</v>
      </c>
      <c r="F49" s="11">
        <f>C49*E49</f>
        <v>2040</v>
      </c>
    </row>
    <row r="50" spans="1:6" x14ac:dyDescent="0.25">
      <c r="A50" s="12" t="s">
        <v>228</v>
      </c>
      <c r="B50" s="13" t="s">
        <v>229</v>
      </c>
      <c r="C50" s="14">
        <v>1</v>
      </c>
      <c r="D50" s="12" t="s">
        <v>12</v>
      </c>
      <c r="E50" s="15">
        <v>980</v>
      </c>
      <c r="F50" s="15">
        <f>C50*E50</f>
        <v>980</v>
      </c>
    </row>
    <row r="51" spans="1:6" x14ac:dyDescent="0.25">
      <c r="A51" s="8" t="s">
        <v>224</v>
      </c>
      <c r="B51" s="9" t="s">
        <v>225</v>
      </c>
      <c r="C51" s="10">
        <v>1</v>
      </c>
      <c r="D51" s="8" t="s">
        <v>12</v>
      </c>
      <c r="E51" s="11">
        <v>2500</v>
      </c>
      <c r="F51" s="11">
        <f>C51*E51</f>
        <v>2500</v>
      </c>
    </row>
    <row r="52" spans="1:6" x14ac:dyDescent="0.25">
      <c r="A52" s="12" t="s">
        <v>55</v>
      </c>
      <c r="B52" s="13" t="s">
        <v>56</v>
      </c>
      <c r="C52" s="14">
        <v>1</v>
      </c>
      <c r="D52" s="12" t="s">
        <v>12</v>
      </c>
      <c r="E52" s="15">
        <v>3200</v>
      </c>
      <c r="F52" s="15">
        <f>C52*E52</f>
        <v>3200</v>
      </c>
    </row>
    <row r="53" ht="18" customHeight="1" spans="1:6" x14ac:dyDescent="0.25">
      <c r="A53" s="16"/>
      <c r="B53" s="16" t="s">
        <v>289</v>
      </c>
      <c r="C53" s="17"/>
      <c r="D53" s="16"/>
      <c r="E53" s="18"/>
      <c r="F53" s="18">
        <f>SUBTOTAL(9,F45:F52)</f>
        <v>60828</v>
      </c>
    </row>
    <row r="54" ht="22" customHeight="1" spans="1:6" x14ac:dyDescent="0.25">
      <c r="A54" s="6" t="s">
        <v>290</v>
      </c>
      <c r="B54" s="6"/>
      <c r="C54" s="6"/>
      <c r="D54" s="6"/>
      <c r="E54" s="6"/>
      <c r="F54" s="6"/>
    </row>
    <row r="55" spans="1:6" x14ac:dyDescent="0.25">
      <c r="A55" s="8" t="s">
        <v>174</v>
      </c>
      <c r="B55" s="9" t="s">
        <v>175</v>
      </c>
      <c r="C55" s="10">
        <v>1</v>
      </c>
      <c r="D55" s="8" t="s">
        <v>70</v>
      </c>
      <c r="E55" s="11">
        <v>6800</v>
      </c>
      <c r="F55" s="11">
        <f>C55*E55</f>
        <v>6800</v>
      </c>
    </row>
    <row r="56" spans="1:6" x14ac:dyDescent="0.25">
      <c r="A56" s="12" t="s">
        <v>208</v>
      </c>
      <c r="B56" s="13" t="s">
        <v>209</v>
      </c>
      <c r="C56" s="14">
        <v>1</v>
      </c>
      <c r="D56" s="12" t="s">
        <v>12</v>
      </c>
      <c r="E56" s="15">
        <v>11200</v>
      </c>
      <c r="F56" s="15">
        <f>C56*E56</f>
        <v>11200</v>
      </c>
    </row>
    <row r="57" spans="1:6" x14ac:dyDescent="0.25">
      <c r="A57" s="8" t="s">
        <v>93</v>
      </c>
      <c r="B57" s="9" t="s">
        <v>94</v>
      </c>
      <c r="C57" s="10">
        <v>126</v>
      </c>
      <c r="D57" s="8" t="s">
        <v>61</v>
      </c>
      <c r="E57" s="11">
        <v>88</v>
      </c>
      <c r="F57" s="11">
        <f>C57*E57</f>
        <v>11088</v>
      </c>
    </row>
    <row r="58" ht="18" customHeight="1" spans="1:6" x14ac:dyDescent="0.25">
      <c r="A58" s="16"/>
      <c r="B58" s="16" t="s">
        <v>291</v>
      </c>
      <c r="C58" s="17"/>
      <c r="D58" s="16"/>
      <c r="E58" s="18"/>
      <c r="F58" s="18">
        <f>SUBTOTAL(9,F55:F57)</f>
        <v>29088</v>
      </c>
    </row>
    <row r="59" ht="22" customHeight="1" spans="1:6" x14ac:dyDescent="0.25">
      <c r="A59" s="6" t="s">
        <v>292</v>
      </c>
      <c r="B59" s="6"/>
      <c r="C59" s="6"/>
      <c r="D59" s="6"/>
      <c r="E59" s="6"/>
      <c r="F59" s="6"/>
    </row>
    <row r="60" spans="1:6" x14ac:dyDescent="0.25">
      <c r="A60" s="8" t="s">
        <v>278</v>
      </c>
      <c r="B60" s="9" t="s">
        <v>279</v>
      </c>
      <c r="C60" s="10">
        <v>1</v>
      </c>
      <c r="D60" s="8" t="s">
        <v>12</v>
      </c>
      <c r="E60" s="11">
        <v>2900</v>
      </c>
      <c r="F60" s="11">
        <f>C60*E60</f>
        <v>2900</v>
      </c>
    </row>
    <row r="61" spans="1:6" x14ac:dyDescent="0.25">
      <c r="A61" s="12" t="s">
        <v>51</v>
      </c>
      <c r="B61" s="13" t="s">
        <v>52</v>
      </c>
      <c r="C61" s="14">
        <v>1</v>
      </c>
      <c r="D61" s="12" t="s">
        <v>12</v>
      </c>
      <c r="E61" s="15">
        <v>8500</v>
      </c>
      <c r="F61" s="15">
        <f>C61*E61</f>
        <v>8500</v>
      </c>
    </row>
    <row r="62" spans="1:6" x14ac:dyDescent="0.25">
      <c r="A62" s="8" t="s">
        <v>270</v>
      </c>
      <c r="B62" s="9" t="s">
        <v>271</v>
      </c>
      <c r="C62" s="10">
        <v>65</v>
      </c>
      <c r="D62" s="8" t="s">
        <v>111</v>
      </c>
      <c r="E62" s="11">
        <v>118</v>
      </c>
      <c r="F62" s="11">
        <f>C62*E62</f>
        <v>7670</v>
      </c>
    </row>
    <row r="63" spans="1:6" x14ac:dyDescent="0.25">
      <c r="A63" s="12" t="s">
        <v>68</v>
      </c>
      <c r="B63" s="13" t="s">
        <v>69</v>
      </c>
      <c r="C63" s="14">
        <v>3</v>
      </c>
      <c r="D63" s="12" t="s">
        <v>70</v>
      </c>
      <c r="E63" s="15">
        <v>420</v>
      </c>
      <c r="F63" s="15">
        <f>C63*E63</f>
        <v>1260</v>
      </c>
    </row>
    <row r="64" spans="1:6" x14ac:dyDescent="0.25">
      <c r="A64" s="8" t="s">
        <v>266</v>
      </c>
      <c r="B64" s="9" t="s">
        <v>267</v>
      </c>
      <c r="C64" s="10">
        <v>1</v>
      </c>
      <c r="D64" s="8" t="s">
        <v>12</v>
      </c>
      <c r="E64" s="11">
        <v>1750</v>
      </c>
      <c r="F64" s="11">
        <f>C64*E64</f>
        <v>1750</v>
      </c>
    </row>
    <row r="65" spans="1:6" x14ac:dyDescent="0.25">
      <c r="A65" s="12" t="s">
        <v>274</v>
      </c>
      <c r="B65" s="13" t="s">
        <v>275</v>
      </c>
      <c r="C65" s="14">
        <v>38</v>
      </c>
      <c r="D65" s="12" t="s">
        <v>111</v>
      </c>
      <c r="E65" s="15">
        <v>52</v>
      </c>
      <c r="F65" s="15">
        <f>C65*E65</f>
        <v>1976</v>
      </c>
    </row>
    <row r="66" spans="1:6" x14ac:dyDescent="0.25">
      <c r="A66" s="8" t="s">
        <v>262</v>
      </c>
      <c r="B66" s="9" t="s">
        <v>263</v>
      </c>
      <c r="C66" s="10">
        <v>42</v>
      </c>
      <c r="D66" s="8" t="s">
        <v>111</v>
      </c>
      <c r="E66" s="11">
        <v>74</v>
      </c>
      <c r="F66" s="11">
        <f>C66*E66</f>
        <v>3108</v>
      </c>
    </row>
    <row r="67" spans="1:6" x14ac:dyDescent="0.25">
      <c r="A67" s="12" t="s">
        <v>75</v>
      </c>
      <c r="B67" s="13" t="s">
        <v>76</v>
      </c>
      <c r="C67" s="14">
        <v>86</v>
      </c>
      <c r="D67" s="12" t="s">
        <v>77</v>
      </c>
      <c r="E67" s="15">
        <v>38</v>
      </c>
      <c r="F67" s="15">
        <f>C67*E67</f>
        <v>3268</v>
      </c>
    </row>
    <row r="68" spans="1:6" x14ac:dyDescent="0.25">
      <c r="A68" s="8" t="s">
        <v>258</v>
      </c>
      <c r="B68" s="9" t="s">
        <v>259</v>
      </c>
      <c r="C68" s="10">
        <v>160</v>
      </c>
      <c r="D68" s="8" t="s">
        <v>61</v>
      </c>
      <c r="E68" s="11">
        <v>22</v>
      </c>
      <c r="F68" s="11">
        <f>C68*E68</f>
        <v>3520</v>
      </c>
    </row>
    <row r="69" spans="1:6" x14ac:dyDescent="0.25">
      <c r="A69" s="12" t="s">
        <v>254</v>
      </c>
      <c r="B69" s="13" t="s">
        <v>255</v>
      </c>
      <c r="C69" s="14">
        <v>180</v>
      </c>
      <c r="D69" s="12" t="s">
        <v>61</v>
      </c>
      <c r="E69" s="15">
        <v>68</v>
      </c>
      <c r="F69" s="15">
        <f>C69*E69</f>
        <v>12240</v>
      </c>
    </row>
    <row r="70" spans="1:6" x14ac:dyDescent="0.25">
      <c r="A70" s="8" t="s">
        <v>59</v>
      </c>
      <c r="B70" s="9" t="s">
        <v>60</v>
      </c>
      <c r="C70" s="10">
        <v>96</v>
      </c>
      <c r="D70" s="8" t="s">
        <v>61</v>
      </c>
      <c r="E70" s="11">
        <v>125</v>
      </c>
      <c r="F70" s="11">
        <f>C70*E70</f>
        <v>12000</v>
      </c>
    </row>
    <row r="71" spans="1:6" x14ac:dyDescent="0.25">
      <c r="A71" s="12" t="s">
        <v>250</v>
      </c>
      <c r="B71" s="13" t="s">
        <v>251</v>
      </c>
      <c r="C71" s="14">
        <v>240</v>
      </c>
      <c r="D71" s="12" t="s">
        <v>61</v>
      </c>
      <c r="E71" s="15">
        <v>7.5</v>
      </c>
      <c r="F71" s="15">
        <f>C71*E71</f>
        <v>1800</v>
      </c>
    </row>
    <row r="72" spans="1:6" x14ac:dyDescent="0.25">
      <c r="A72" s="8" t="s">
        <v>64</v>
      </c>
      <c r="B72" s="9" t="s">
        <v>65</v>
      </c>
      <c r="C72" s="10">
        <v>1</v>
      </c>
      <c r="D72" s="8" t="s">
        <v>12</v>
      </c>
      <c r="E72" s="11">
        <v>1850</v>
      </c>
      <c r="F72" s="11">
        <f>C72*E72</f>
        <v>1850</v>
      </c>
    </row>
    <row r="73" ht="18" customHeight="1" spans="1:6" x14ac:dyDescent="0.25">
      <c r="A73" s="16"/>
      <c r="B73" s="16" t="s">
        <v>293</v>
      </c>
      <c r="C73" s="17"/>
      <c r="D73" s="16"/>
      <c r="E73" s="18"/>
      <c r="F73" s="18">
        <f>SUBTOTAL(9,F60:F72)</f>
        <v>61842</v>
      </c>
    </row>
    <row r="75" ht="24" customHeight="1" spans="1:6" x14ac:dyDescent="0.25">
      <c r="A75" s="22"/>
      <c r="B75" s="22" t="s">
        <v>282</v>
      </c>
      <c r="C75" s="23"/>
      <c r="D75" s="22"/>
      <c r="E75" s="24"/>
      <c r="F75" s="24">
        <f>SUBTOTAL(9,F6:F72)</f>
        <v>437794</v>
      </c>
    </row>
  </sheetData>
  <mergeCells count="7">
    <mergeCell ref="B1:F1"/>
    <mergeCell ref="A2:F2"/>
    <mergeCell ref="A5:F5"/>
    <mergeCell ref="A20:F20"/>
    <mergeCell ref="A44:F44"/>
    <mergeCell ref="A54:F54"/>
    <mergeCell ref="A59:F59"/>
  </mergeCells>
  <hyperlinks>
    <hyperlink ref="A2" r:id="rId1" tooltip="Open takeoff.alvesrowe.com"/>
  </hyperlinks>
  <pageMargins left="0.4" right="0.4" top="0.6" bottom="0.6" header="0.3" footer="0.3"/>
  <pageSetup paperSize="9" orientation="landscape" horizontalDpi="4294967295" verticalDpi="4294967295" scale="100" fitToWidth="1" fitToHeigh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BOQ</vt:lpstr>
      <vt:lpstr>Zone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Kestrel</dc:creator>
  <dc:title>BOQ (NRM2) - Kestrel Sample Project</dc:title>
  <dc:subject/>
  <dc:description/>
  <cp:keywords/>
  <cp:category/>
  <cp:lastModifiedBy>Unknown</cp:lastModifiedBy>
  <dcterms:created xsi:type="dcterms:W3CDTF">2026-08-11T11:25:03Z</dcterms:created>
  <dcterms:modified xsi:type="dcterms:W3CDTF">2026-08-11T11:25:03Z</dcterms:modified>
</cp:coreProperties>
</file>